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C:\Users\user\Desktop\IBM SEMS 2020\"/>
    </mc:Choice>
  </mc:AlternateContent>
  <xr:revisionPtr revIDLastSave="0" documentId="13_ncr:1_{61FEB815-3AF3-43B0-B1DA-D4DE671922E0}" xr6:coauthVersionLast="45" xr6:coauthVersionMax="45" xr10:uidLastSave="{00000000-0000-0000-0000-000000000000}"/>
  <bookViews>
    <workbookView xWindow="-108" yWindow="-108" windowWidth="23256" windowHeight="12576" xr2:uid="{00000000-000D-0000-FFFF-FFFF00000000}"/>
  </bookViews>
  <sheets>
    <sheet name="FORMATO DE INSPECCIÓN DESDE 10" sheetId="4" r:id="rId1"/>
    <sheet name="CRITERIOS" sheetId="15" r:id="rId2"/>
  </sheets>
  <definedNames>
    <definedName name="_xlnm._FilterDatabase" localSheetId="1" hidden="1">CRITERIOS!$B$1:$CLG$139</definedName>
    <definedName name="_xlnm._FilterDatabase" localSheetId="0" hidden="1">'FORMATO DE INSPECCIÓN DESDE 10'!$B$2:$CLH$163</definedName>
    <definedName name="_xlnm.Print_Area" localSheetId="1">CRITERIOS!$B$2:$H$139</definedName>
    <definedName name="_xlnm.Print_Area" localSheetId="0">'FORMATO DE INSPECCIÓN DESDE 10'!$B$1:$K$180</definedName>
  </definedNames>
  <calcPr calcId="181029"/>
</workbook>
</file>

<file path=xl/calcChain.xml><?xml version="1.0" encoding="utf-8"?>
<calcChain xmlns="http://schemas.openxmlformats.org/spreadsheetml/2006/main">
  <c r="E119" i="4" l="1"/>
  <c r="H20" i="4"/>
  <c r="H50" i="4"/>
  <c r="H119" i="4"/>
  <c r="H131" i="4"/>
  <c r="H148" i="4"/>
  <c r="H162" i="4"/>
  <c r="E20" i="4"/>
  <c r="H163" i="4" l="1"/>
  <c r="G162" i="4"/>
  <c r="F162" i="4"/>
  <c r="E162" i="4"/>
  <c r="G20" i="4"/>
  <c r="E21" i="4" s="1"/>
  <c r="F20" i="4"/>
  <c r="G50" i="4"/>
  <c r="F50" i="4"/>
  <c r="E50" i="4"/>
  <c r="G119" i="4"/>
  <c r="E120" i="4" s="1"/>
  <c r="F119" i="4"/>
  <c r="E131" i="4"/>
  <c r="F131" i="4"/>
  <c r="G131" i="4"/>
  <c r="G148" i="4"/>
  <c r="F148" i="4"/>
  <c r="E148" i="4"/>
  <c r="E149" i="4" l="1"/>
  <c r="E163" i="4"/>
  <c r="E132" i="4"/>
  <c r="E51" i="4"/>
  <c r="D20" i="4"/>
  <c r="D162" i="4"/>
  <c r="D148" i="4"/>
  <c r="D50" i="4"/>
  <c r="D119" i="4"/>
  <c r="D131" i="4"/>
  <c r="E165" i="4" l="1"/>
</calcChain>
</file>

<file path=xl/sharedStrings.xml><?xml version="1.0" encoding="utf-8"?>
<sst xmlns="http://schemas.openxmlformats.org/spreadsheetml/2006/main" count="1138" uniqueCount="486">
  <si>
    <t>PORCENTAJE DE CUMPLIMIENTO EN LA INSPECCIÓN</t>
  </si>
  <si>
    <t>TOTAL</t>
  </si>
  <si>
    <t>Decreto Ejecutivo 2393. Art. 44.</t>
  </si>
  <si>
    <t>Decreto Ejecutivo 2393. Art. 41, 42.</t>
  </si>
  <si>
    <t>Decreto Ejecutivo 2393. Art. 39.</t>
  </si>
  <si>
    <t>Decreto Ejecutivo 2393. Art. 38.</t>
  </si>
  <si>
    <t>PUNTUACIÓN</t>
  </si>
  <si>
    <t>NO CUMPLE</t>
  </si>
  <si>
    <t>CUMPLE</t>
  </si>
  <si>
    <t xml:space="preserve">NO APLICA </t>
  </si>
  <si>
    <t>SERVICIOS PERMANENTES</t>
  </si>
  <si>
    <t>AMENAZAS NATURALES Y RIESGOS ANTRÓPICOS</t>
  </si>
  <si>
    <t>GESTIÓN EN PREVENCIÓN DE RIESGOS LABORALES</t>
  </si>
  <si>
    <t xml:space="preserve">Acuerdo Interinstitucional 001-A.
</t>
  </si>
  <si>
    <t>Acuerdo Ministerial 135.</t>
  </si>
  <si>
    <t>GESTIÓN DOCUMENTAL</t>
  </si>
  <si>
    <t>GESTIÓN TALENTO HUMANO</t>
  </si>
  <si>
    <t>INSPECCIÓN</t>
  </si>
  <si>
    <t>CUMPLIMIENTO LEGAL</t>
  </si>
  <si>
    <t xml:space="preserve">NORMATIVA LEGAL ES SEGURIDAD Y SALUD </t>
  </si>
  <si>
    <t xml:space="preserve">TIPO DE EMPRESA: </t>
  </si>
  <si>
    <t>Decreto Ejecutivo 2393. Art. 40.</t>
  </si>
  <si>
    <t>Decreto Ejecutivo 2393. Art. 43.</t>
  </si>
  <si>
    <t>Estructura de prevención contra caída de objetos y personas</t>
  </si>
  <si>
    <t>Máquinas y herramientas</t>
  </si>
  <si>
    <t>RIESGO MECÁNICO</t>
  </si>
  <si>
    <t>RIESGO FÍSICO</t>
  </si>
  <si>
    <t>RIESGO QUÍMICO</t>
  </si>
  <si>
    <t>RIESGO BIOLÓGICO</t>
  </si>
  <si>
    <t>RIESGO ERGONÓMICO</t>
  </si>
  <si>
    <t>TRABAJOS DE ALTO RIESGO</t>
  </si>
  <si>
    <t>SEÑALIZACIÓN</t>
  </si>
  <si>
    <t>Decreto Ejecutivo 2393. Art. 49, 50, 51, 52.</t>
  </si>
  <si>
    <t>No cumple 1 o más criterios de cumplimiento</t>
  </si>
  <si>
    <t>No existe licencia ni certificados</t>
  </si>
  <si>
    <t>No tiene registro o caducado</t>
  </si>
  <si>
    <t>No tiene definida una política de Seguridad y Salud en el Trabajo</t>
  </si>
  <si>
    <t xml:space="preserve">No registra documentos </t>
  </si>
  <si>
    <t>No cumple con el % de difusión</t>
  </si>
  <si>
    <t>No registra evidencia</t>
  </si>
  <si>
    <t>No cumple con el % de evidencia</t>
  </si>
  <si>
    <t>No tiene metodología ni evaluación de dicho riesgo</t>
  </si>
  <si>
    <t>No existe este riesgo en la empresa</t>
  </si>
  <si>
    <t>Plataformas de trabajo generan un riesgo inminente de accidente</t>
  </si>
  <si>
    <t>Las barandas y rodapiés generan un riesgo inminente de accidente</t>
  </si>
  <si>
    <t>Las escaleras fijas generan un riesgo inminente de accidente</t>
  </si>
  <si>
    <t>Las cadenas, cuerdas, cables o aparejos generan un riesgo inminente de accidente</t>
  </si>
  <si>
    <t>No existen dispositivos de seguridad o no funcionan.
No cumple %</t>
  </si>
  <si>
    <t>Las máquinas les faltan resguardos.  No cumple %</t>
  </si>
  <si>
    <t>Herramientas de mano fuera de estándar.  No cumple %</t>
  </si>
  <si>
    <t>No existen controles ni mediciones sobre este riesgo</t>
  </si>
  <si>
    <t>No existen equipos de ventilación y se percibe concentraciones de gases</t>
  </si>
  <si>
    <t>Existen químicos peligrosos sin identificar</t>
  </si>
  <si>
    <t>Existen químicos incompatibles almacenados</t>
  </si>
  <si>
    <t>Almacenamiento no cumple con ventilación ni iluminación adecuada</t>
  </si>
  <si>
    <t>No se han considerado las exposiciones a flora y fauna peligrosa en las operaciones</t>
  </si>
  <si>
    <t>No existen protocolos ni planes de manejo de plagas</t>
  </si>
  <si>
    <t>No existe ni evaluación ni gestión de este riesgo</t>
  </si>
  <si>
    <t>No existe evaluación psicosocial</t>
  </si>
  <si>
    <t>Existe este tipo de trabajos pero no se tiene ninguna gestión preventiva sobre ello.</t>
  </si>
  <si>
    <t>Cumplimiento fuera de porcentaje</t>
  </si>
  <si>
    <t>no evidencia</t>
  </si>
  <si>
    <t>no cuenta con brigadistas</t>
  </si>
  <si>
    <t>No cumple porcentaje</t>
  </si>
  <si>
    <t>No evidencia</t>
  </si>
  <si>
    <t>No registra programa de inmunizaciones</t>
  </si>
  <si>
    <t>Los detectores de humo no están operativos.</t>
  </si>
  <si>
    <t>Los extintores tienen una recarga caduca o están descargados</t>
  </si>
  <si>
    <t>Bocas Equipadas contra Incendio no están operativos ni  completos</t>
  </si>
  <si>
    <t>Botiquín no está disponible o no está abastecido</t>
  </si>
  <si>
    <t>Local no definido</t>
  </si>
  <si>
    <t>El almacenamiento de alimentos presenta un riesgo para el personal</t>
  </si>
  <si>
    <t>No existen suficientes puntos de hidratación</t>
  </si>
  <si>
    <t>No cumple requerimiento</t>
  </si>
  <si>
    <t>No tiene equipo de protección
Uso incorrecto
Mal estado
No está acorde a la exposición</t>
  </si>
  <si>
    <t>No cumple con el requerimiento</t>
  </si>
  <si>
    <t>No se ha notificado, no se han realizado medidas y prevención</t>
  </si>
  <si>
    <t>No existe metodología</t>
  </si>
  <si>
    <t>RIESGO PSICOSOCIAL</t>
  </si>
  <si>
    <t>Presencia de desechos fuera de control con riesgos inminentes</t>
  </si>
  <si>
    <t>Acuerdo Ministerial 135. Art. 10.</t>
  </si>
  <si>
    <t>Decisión 584. Art. 11. Literal a).
Acuerdo Ministerial 135. Art. 11. Literal c).</t>
  </si>
  <si>
    <t>Decisión 584. Art. 11. Literal a).
Código del Trabajo. Art. 430. Numeral 2.
Decreto Ejecutivo 2393. Art. 16.
Reglamento General a la LOSEP. Art. 228.
ACUERDO INTERMINISTERIAL No. MDT-MSP-2016-00000104 reformado con el ACUERDO INTERMINISTERIAL MSP-MDT-2018-0001.
Acuerdo Ministerial 135. Art. 10.
Acuerdo Ministerial 1404. Art. 4, 7.</t>
  </si>
  <si>
    <t>Resolución 957. Art. 10.
Decreto Ejecutivo 2393. Art. 14. Numeral 1.
Acuerdo Ministerial 135. Art. 10.</t>
  </si>
  <si>
    <t>Decreto Ejecutivo 2393. Art. 14. Numeral 2.
Acuerdo Ministerial 135. Art. 10.</t>
  </si>
  <si>
    <t>Resolución 957. Art. 13, 14.
Acuerdo Ministerial 135. Art. 10.</t>
  </si>
  <si>
    <t>Decreto Ejecutivo 2393. Art. 14. Numeral 7.
Acuerdo Ministerial 135. Art. 10.</t>
  </si>
  <si>
    <t>Resolución 957. Art. 10,11.
Decreto Ejecutivo 2393. Art. 14. Numeral 7.
Acuerdo Ministerial 135. Art. 10.</t>
  </si>
  <si>
    <t>Resolución 957. Art. 10, 11.
Decreto Ejecutivo 2393. Art. 14. Numeral 8.
Acuerdo Ministerial 135. Art. 10.</t>
  </si>
  <si>
    <t>Decisión 584. Art. 11. Literal a).</t>
  </si>
  <si>
    <t>Código del Trabajo. Art. 434.
Acuerdo Ministerial 135. Art. 10.</t>
  </si>
  <si>
    <t>Decreto Ejecutivo 2393. Art. 11. Numeral 12.</t>
  </si>
  <si>
    <t>Acuerdo Ministerial 082. Art. 9.
Acuerdo Ministerial 135.</t>
  </si>
  <si>
    <t>Acuerdo Ministerial 082.
Acuerdo Ministerial 398. VIH-SIDA.</t>
  </si>
  <si>
    <t>Decisión 584. Art. 11. Literal e).
Resolución 957. Art. 1.
Acuerdo Ministerial 136. Jornadas especiales de trabajo.</t>
  </si>
  <si>
    <t>Decisión 584. Art. 11. Literal b).
Resolución 957. Art. 1. Literal b).
Decreto Ejecutivo 2393. Art. 15. Numeral 2.</t>
  </si>
  <si>
    <t>Decisión 584. Art. 11. Literal b) y c).
Resolución 957. Art. 1. Literal b). Numeral 1, 2.
Decreto Ejecutivo 2393. Numeral 2. Literal a).</t>
  </si>
  <si>
    <t>Decreto Ejecutivo 2393. Art. 34.</t>
  </si>
  <si>
    <t>Acuerdo Ministerial 135. Art. 10. Literales m).</t>
  </si>
  <si>
    <t>Acuerdo Ministerial 1404. Art. 11. Numeral 5. Literal b).</t>
  </si>
  <si>
    <t>Código del Trabajo. Art. 412.
Acuerdo Ministerial 1404.</t>
  </si>
  <si>
    <t>Código de Trabajo. Art. 430.
Decreto Ejecutivo 2393.  Art. 46.</t>
  </si>
  <si>
    <t>Decreto Ejecutivo 2393. Art. 46.</t>
  </si>
  <si>
    <t>Orden y Limpieza</t>
  </si>
  <si>
    <t>GESTIÓN EN SALUD EN EL TRABAJO</t>
  </si>
  <si>
    <t>APLICA</t>
  </si>
  <si>
    <t>CRITERIOS DE CUMPLIMIENTO</t>
  </si>
  <si>
    <t>Decreto Ejecutivo 2393. Art. 15.</t>
  </si>
  <si>
    <t>LISTA DE VERIFICACIÓN DEL CUMPLIMIENTO DE NORMATIVA LEGAL EN SEGURIDAD Y SALUD EN EL TRABAJO</t>
  </si>
  <si>
    <t>1. ¿Cuenta con Unidad de Seguridad e Higiene (SH)?</t>
  </si>
  <si>
    <t>Todo el personal que realiza actividades de construcción y obra civil (gerente de obra, superintendente de obra, residente de obra,
supervisores, fiscalizadores maestros mayores, contratistas)</t>
  </si>
  <si>
    <t>Acuerdo Ministerial 0174. Reformado por el Acuerdo Ministerial 067.</t>
  </si>
  <si>
    <t xml:space="preserve">Acuerdo Ministerial 013. Reformado por el Acuerdo Ministerial 068.
</t>
  </si>
  <si>
    <t>Acuerdo Ministerial 135. Art. 10. Literal i. Art 15.</t>
  </si>
  <si>
    <t xml:space="preserve">Decisión 584. Art. 11. Literal h), i), Art. 23. 
Resolución 957. Art 1. Literal c).
Decreto Ejecutivo 2393. Art. 11. Numeral 9,10. </t>
  </si>
  <si>
    <t>Decisión 584. Art 11. Literal c).
Decreto Ejecutivo 2393. Art. 11. Numeral 5, Art. 177.</t>
  </si>
  <si>
    <t>Decisión 584. Art 11. Literal c).
Decreto Ejecutivo 2393. Art. 11. Numeral 5, Art. 176.</t>
  </si>
  <si>
    <t>Decisión 584. Art 11. Literal c).
Decreto Ejecutivo 2393. Art. 11. Numeral 5, Art. 178.</t>
  </si>
  <si>
    <t>Decisión 584. Art 11. Literal c).
Decreto Ejecutivo 2393. Art. 11. Numeral 5, Art. 179.</t>
  </si>
  <si>
    <t>Decisión 584. Art 11. Literal c).
Decreto Ejecutivo 2393. Art. 11. Numeral 5, Art. 180.</t>
  </si>
  <si>
    <t>Decisión 584. Art 11. Literal c).
Decreto Ejecutivo 2393. Art. 11. Numeral 5, Art. 181.</t>
  </si>
  <si>
    <t>Decisión 584. Art 11. Literal c).
Decreto Ejecutivo 2393. Art. 11. Numeral 5, Art. 182.</t>
  </si>
  <si>
    <t>Decisión 584. Art 11. Literal c).
Decreto Ejecutivo 2393. Art. 11. Numeral 5, Art. 184.</t>
  </si>
  <si>
    <t>Decreto Ejecutivo 2393. Art. 29.</t>
  </si>
  <si>
    <t>Decreto Ejecutivo 2393. Art. 32.</t>
  </si>
  <si>
    <t>Decreto Ejecutivo 2393. Art. 26.</t>
  </si>
  <si>
    <t>La escalera cumple en inclinación (no menor a 20° ni superior a 45°), ancho (90 cm), huella (23 cm) y contra huella (13 cm).</t>
  </si>
  <si>
    <t>Decreto Ejecutivo 2393. Art. 104, 105, 106, 107, 108, 109, 110.</t>
  </si>
  <si>
    <t>Decreto Ejecutivo 2393. Art. 24. Numeral 4.</t>
  </si>
  <si>
    <t>Decreto Ejecutivo 2393. Art. 85. Numeral 5, Art. 88.</t>
  </si>
  <si>
    <t>Todas las máquinas tienen dispositivos de seguridad y paradas de emergencia.</t>
  </si>
  <si>
    <t>Todas las máquinas tienen resguardos u otros dispositivos de seguridad.</t>
  </si>
  <si>
    <t>Empresa que cuente con máquinas.</t>
  </si>
  <si>
    <t>Decreto Ejecutivo 2393. Art. 95. Numeral 5.</t>
  </si>
  <si>
    <t xml:space="preserve">Todas las herramientas de mano se encuentran en buenas condiciones. </t>
  </si>
  <si>
    <t>Decisión 584. Art. 11. Literal b), c) y e).
Decreto Ejecutivo 2393. Art. 11. Numeral 2.</t>
  </si>
  <si>
    <t>Decisión 584. Art. 11. Literal b), c) y e).</t>
  </si>
  <si>
    <t>Acuerdo Ministerial 174. Art. 59. Literal a).</t>
  </si>
  <si>
    <t>Acuerdo Ministerial 174. Art 59. Literal b) y Art. 60. Literal f).</t>
  </si>
  <si>
    <t>Decisión 584. Art. 11. Literal b), c) y e).
Decreto Ejecutivo 2393. Art. 11. Numeral 2 y Art. 128.
Acuerdo Ministerial 174. Art. 64.</t>
  </si>
  <si>
    <t>Reglamento a Ley de Transporte Terrestre, Tránsito y Seguridad Vial.  Art. 132.
Decreto Ejecutivo 2393. Art. 132. Numeral 3.</t>
  </si>
  <si>
    <t>Acuerdo Ministerial 013. Art. 14.</t>
  </si>
  <si>
    <t>Acuerdo Ministerial 174. Art. 41.</t>
  </si>
  <si>
    <t>Acuerdo Ministerial 174. Art. 59. Literal b),  Art. 62, 103, 104, 105, 106, 107, 108, 109, 110, 111, 112, 113, 114, 115, 116, 117, 118.</t>
  </si>
  <si>
    <t>Decreto Ejecutivo 2393. Art 113, 114, 115, 116, 117, 118, 119.
Acuerdo Ministerial 174. Art. 68</t>
  </si>
  <si>
    <t>Existen protocolos, procedimientos, permisos de trabajo, protección colectiva e individual u otras medidas sobre este tipo de riesgo.
El personal que realiza estos trabajos está capacitado.</t>
  </si>
  <si>
    <t>Existen protocolos, procedimientos, protección colectiva e individual u otras medidas sobre este tipo de riesgo.
El personal que realiza estos trabajos está capacitado.</t>
  </si>
  <si>
    <t>Decreto Ejecutivo 2393. Art. 167, 168, 169, 170, 171.
NTE INEN-ISO 3864-1.</t>
  </si>
  <si>
    <t>Decreto Ejecutivo 2393. Art. 154. Numeral 1.
NTE INEN-ISO 3864-1.</t>
  </si>
  <si>
    <t>Decreto Ejecutivo 2393. Art 160, 161, 166.</t>
  </si>
  <si>
    <t>La señalización indica la existencia del riesgo y medidas adoptar, estar en sitios propicios, posición destacada y cumple con la norma INEN establecida en el país.</t>
  </si>
  <si>
    <t>Decisión 584. Art. 16.
Resolución 957. Art. 1. Literal d). Numeral 4.
Decreto Ejecutivo 2393. Art 13. Numeral 1 y 2. Art. 160. Numeral 6.</t>
  </si>
  <si>
    <t xml:space="preserve">Decreto Ejecutivo 2393. Art. 160.
Acuerdo Ministerial 135. Art. 10. Literales m).
</t>
  </si>
  <si>
    <t>Decreto Ejecutivo 2393. Art. 24, Art. 33, Art. 160, Art. 161.
Reglamento de prevención, mitigación y protección contra incendios. Art. 17. Tabla 1.</t>
  </si>
  <si>
    <t xml:space="preserve">Decreto Ejecutivo 2393. Art. 154. Numeral 2.
</t>
  </si>
  <si>
    <t>Decreto Ejecutivo 2393. Art. 159. Numeral 4.</t>
  </si>
  <si>
    <t xml:space="preserve">Decreto Ejecutivo 2393 Art. 156.
</t>
  </si>
  <si>
    <t xml:space="preserve">Decreto Ejecutivo 2393 Art. 58.
</t>
  </si>
  <si>
    <t>Centros de trabajo en donde se realicen labores nocturnos o no se disponga de medios de iluminación de emergencia (mínimo 10 luxes)</t>
  </si>
  <si>
    <t>Decisión 584. Art. 14.
Resolución 957. Art 5. Literal h).
Reglamento a la LOSEP. Art. 230.
Decreto Ejecutivo 2393. Art. 11. Literal 6.
Acuerdo Ministerial 174. Art. 57. Literal c).
Acuerdo Ministerial 1404. Art. 11. Numeral 2. Literal b) y c).</t>
  </si>
  <si>
    <t>Decisión 584. Art. 14.
Resolución 957. Art 5. Literal h).
Reglamento a la LOSEP. Art. 230.
Decreto Ejecutivo 2393. Art. 11. Literal 6.</t>
  </si>
  <si>
    <t>Decisión 584. Art. 14 y 22.
Resolución 957. Art 5. Literal h).
Reglamento a la LOSEP. Art. 230.
Decreto Ejecutivo 2393. Art. 11. Literal 6.
Acuerdo Ministerial 174. Art. 57. Literal b).
Acuerdo Ministerial 1404. Art. 11. Numeral 2. Literal a).</t>
  </si>
  <si>
    <t>Código del Trabajo. Art. 412. Numeral 5.
Acuerdo Ministerial 1404. Art. 11. Numeral 2. Literal b) y Art. 13.</t>
  </si>
  <si>
    <t>Decisión 584. Art. 11. Literal f) y g).
Resolución 957. Art. 5. Literal m) y n).
Código del Trabajo. Art 42. Numeral 31.
Reglamento a la LOSEP. Art. 230.
Decreto Ejecutivo 2393. Art 11. Numeral 14.
Acuerdo Ministerial 135. Art. 10. Literal a)
Acuerdo Ministerial 174. Art 11, 136, 137.
Acuerdo Ministerial 1404. Art. 11. Numeral 3. Literal b), c) y d).
Resolución CD 513.</t>
  </si>
  <si>
    <t>Resolución 957. Art 5. Literal k).
Acuerdo Ministerial 1404. Art. 11. Numeral 4. Literal a) y b).</t>
  </si>
  <si>
    <t>Decisión 584. Art. 11. Literal b), c), e), h), k). Art 18, 25.
Ley Orgánica de Discapacidades. Art. 16, 19, 45, 52.
Código del Trabajo. Art. 42. Numeral 33, 34, 35.
Acuerdo Ministerial 1404. Art. 11. Numeral 5. Literal c).</t>
  </si>
  <si>
    <t>Resolución 957. Art 5. Literal c).
Decreto Ejecutivo 2393. Art. 37, 38, 39, 40, 41, 42, 43, 44, 45.
Acuerdo Ministerial 1404. Art. 11. Numeral 1. Literal d).</t>
  </si>
  <si>
    <t>Ley Orgánica de Salud. Art. 53.
Decreto Ejecutivo 2393. Art. 66. Numeral 1.
Acuerdo 1404. Art. 11. Numeral 2. Literal f).</t>
  </si>
  <si>
    <t>Código de Trabajo. Art. 42.
Decreto Ejecutivo 2393. Art. 37.</t>
  </si>
  <si>
    <t>Duchas suficientes según el número de personal.  Instalaciones disponibles y en buenas condiciones.</t>
  </si>
  <si>
    <t>Lavabos según el número de personal.  
Instalaciones disponibles y en buenas condiciones.
Insumos básicos (jabón o soluciones jabonosas).</t>
  </si>
  <si>
    <t>Todas las Empresas / Instituciones</t>
  </si>
  <si>
    <t>Toda persona natural, persona jurídica, Empresas / Instituciones públicas y privadas, instituciones públicas e instancias públicas y privadas que realicen trabajos de construcción y obra civil</t>
  </si>
  <si>
    <t>Todas las Empresas / Instituciones conforme a los peligros y riesgos identificados; y medidas adoptadas.</t>
  </si>
  <si>
    <t>Empresas / Instituciones con 50 o más trabajadores y situado a más de 2 km de la población más cercana</t>
  </si>
  <si>
    <t>Empresas / Instituciones de alto riesgo con más de 50 trabajadores.
Empresas / Instituciones con 100 o más  trabajadores.</t>
  </si>
  <si>
    <t>Empresas / Instituciones de alto riesgo con menos de 50 trabajadores.
Empresas / Instituciones con mediano y bajo riesgo con menos de 100 trabajadores.</t>
  </si>
  <si>
    <t>Empresas / Instituciones con menos de 100 trabajadores.
Empresas / Instituciones de alto riesgo con menos de 100 trabajadores.</t>
  </si>
  <si>
    <t>Empresas / Instituciones con alto riesgo con más de 50 trabajadores.
Empresas / Instituciones con mediano y bajo riesgo con más de 100 trabajadores.</t>
  </si>
  <si>
    <t>Todas las Empresas / Instituciones.</t>
  </si>
  <si>
    <t>Permiso de funcionamiento del dispensario médico de empresa.</t>
  </si>
  <si>
    <t>Todo el personal que ejecute labores concernientes a las instalaciones eléctricas.</t>
  </si>
  <si>
    <t>Toda persona natural, persona jurídica. 
Empresas / Instituciones públicas y privadas, instituciones públicas e instancias públicas y privadas que ejecute labores concernientes a las instalaciones eléctricas.</t>
  </si>
  <si>
    <t>Personal que opera vehículos tiene la licencia de conducción según le corresponda.</t>
  </si>
  <si>
    <t>Toda persona natural, persona jurídica. 
Empresas / Instituciones públicas y privadas, instituciones públicas e instancias públicas y privadas que opere vehículos dentro del territorio nacional.</t>
  </si>
  <si>
    <t>La empresa no tiene operaciones con vehículos.</t>
  </si>
  <si>
    <t>Registro en el SUT vigente.</t>
  </si>
  <si>
    <t>Empresas / Instituciones / Instituciones con más de 15 trabajadores.</t>
  </si>
  <si>
    <t>Empresa con menos de 15 trabajadores.</t>
  </si>
  <si>
    <t>Empresas / Instituciones / Instituciones que cuenten con más de un centro de trabajo que superen la cifra de 10 trabajadores.</t>
  </si>
  <si>
    <t>Empresas / Instituciones que cuenten con un solo centro de trabajo.</t>
  </si>
  <si>
    <t>Empresa con más de 15 trabajadores.</t>
  </si>
  <si>
    <t>Medios de verificación presentados.</t>
  </si>
  <si>
    <t>Empresa que no cuenten con un Comité Paritario.</t>
  </si>
  <si>
    <t>Empresas / Instituciones que cuenten con un Comité Paritario.</t>
  </si>
  <si>
    <t>Documentos físicos de las actas.
Una vez al mes.</t>
  </si>
  <si>
    <t>Documentos físicos de las actas.
Dos veces al mes.</t>
  </si>
  <si>
    <t>Empresas / Instituciones que cuenten con uno o más Sub Comités.</t>
  </si>
  <si>
    <t>Empresa que no cuenten con un Sub Comités Paritario.</t>
  </si>
  <si>
    <t>Documentos físicos de las actas.
Una veces al mes.</t>
  </si>
  <si>
    <t>Empresas / Instituciones que cuenten con un Sub Comité Paritario.</t>
  </si>
  <si>
    <t>Empresas / Instituciones que no cuenten con un Sub Comité Paritario.</t>
  </si>
  <si>
    <t>Política definida.</t>
  </si>
  <si>
    <t>Medio de socialización.
Entrevista al trabajador.</t>
  </si>
  <si>
    <t>Todos los trabajadores / servidores.</t>
  </si>
  <si>
    <t>Resolución de aprobación del Reglamento de Higiene y Seguridad.</t>
  </si>
  <si>
    <t>Empresas / Instituciones que cuenten con más de 10 trabajadores.</t>
  </si>
  <si>
    <t>Todos los trabajadores.
Constancia de entrega.</t>
  </si>
  <si>
    <t xml:space="preserve">Empresas / Instituciones con 15 o menos trabajadores con un centro de trabajo.
Empresas / Instituciones que cuenten con más de un centro de trabajo que tengan de 3 a 10 trabajadores.
</t>
  </si>
  <si>
    <t>Certificado en el SUT vigente.</t>
  </si>
  <si>
    <t>Empresas / Instituciones con menos de 10 trabajadores.</t>
  </si>
  <si>
    <t>Estructura de prevención contra caída de objetos y trabajadores</t>
  </si>
  <si>
    <t>Empresa con menos de 10 trabajadores.</t>
  </si>
  <si>
    <t>Medios de verificación que respalde la ejecución de cada una de las actividades del programa (cumplimiento de  todas las actividades del programa).</t>
  </si>
  <si>
    <t>Empresas / Instituciones que cuenten con 10 o más trabajadores.</t>
  </si>
  <si>
    <t>Empresas / Instituciones de 1 a 9 trabajadores.</t>
  </si>
  <si>
    <t>Existen jornadas especiales y presentan certificado de aprobación.</t>
  </si>
  <si>
    <t>Empresas / Instituciones que cuenten con jornadas especiales de trabajo</t>
  </si>
  <si>
    <t>No aplican jornadas especiales de trabajo.</t>
  </si>
  <si>
    <t>Todos los trabajadores.
Entrevista al trabajador.
Registro de capacitación, formación e información.</t>
  </si>
  <si>
    <t>Todas las Empresas / Instituciones en los que se ha identificado riesgos físicos.</t>
  </si>
  <si>
    <t>Matriz de riesgo por puesto de trabajo.
Metodología reconocida.</t>
  </si>
  <si>
    <t>Metodología definida para identificación peligros y evaluación de riesgos.
Respaldos de la ejecución de las medidas de prevención y protección.</t>
  </si>
  <si>
    <t>No existe este riesgo en la empresa.</t>
  </si>
  <si>
    <t>Todas las Empresas / Instituciones en los que se ha identificado riesgos mecánicos.</t>
  </si>
  <si>
    <t>Todas las Empresas / Instituciones en los que se ha identificado riesgos químicos.</t>
  </si>
  <si>
    <t>Todas las Empresas / Instituciones en los que se ha identificado riesgos biológicos.</t>
  </si>
  <si>
    <t>Todas las Empresas / Instituciones en los que se ha identificado riesgos ergonómicos.</t>
  </si>
  <si>
    <t>Todas las Empresas / Instituciones en los que se ha identificado riesgos psicosociales.</t>
  </si>
  <si>
    <t>Análisis técnico para la selección del equipo de protección.
Registro de entrega.
Uso correcto.
Buen estado.
Acorde a la exposición.</t>
  </si>
  <si>
    <t>Análisis técnico para la selección de la ropa de trabajo.
Registro de entrega.
Uso correcto.
Buen estado.
Acorde a la exposición.</t>
  </si>
  <si>
    <t>Todas las Empresas / Instituciones conforme a las medidas de protección identificadas.</t>
  </si>
  <si>
    <t>No existe riesgo en el cual se deba usar el equipo de protección.</t>
  </si>
  <si>
    <t>No existe riesgo en el cual se deba usar ropa de trabajo.</t>
  </si>
  <si>
    <t>Las plataformas de trabajo tiene por lo menos 80 cm de ancho, son estables.</t>
  </si>
  <si>
    <t>Puestos de trabajo en el cual se utilice plataformas de trabajo.</t>
  </si>
  <si>
    <t>Puesto de trabajo que no utilicen plataformas.</t>
  </si>
  <si>
    <t>Las barandillas tienen 90 cm de altura y rodapiés a 20 cm de altura en áreas aplicables.</t>
  </si>
  <si>
    <t>La empresa tiene infraestructura de barandillas y rodapiés.</t>
  </si>
  <si>
    <t>La empresa no tiene infraestructura de barandillas ni rodapiés.</t>
  </si>
  <si>
    <t>Empresa o institución con escaleras fijas.</t>
  </si>
  <si>
    <t>La empresa no tiene escaleras fijas.</t>
  </si>
  <si>
    <t>Las cadenas, cuerdas, cables, eslingas, ganchos, poleas y tambores de izar están en buen estado y cumplen sus coeficientes de seguridad.</t>
  </si>
  <si>
    <t>Empresas / Instituciones que cuenten con aparejos.</t>
  </si>
  <si>
    <t>La empresa no tiene equipos con aparejos.</t>
  </si>
  <si>
    <t>Local libre de basura y con una limpieza aceptable.</t>
  </si>
  <si>
    <t xml:space="preserve">La empresa no tiene máquinas.  </t>
  </si>
  <si>
    <t>La empresa no tiene máquinas   que requieran resguardos.</t>
  </si>
  <si>
    <t>La empresa no tiene herramientas de mano.</t>
  </si>
  <si>
    <t>Empresas / Instituciones que cuenten con herramientas de mano.</t>
  </si>
  <si>
    <t>Se tienen controles en la fuente, en el medio y en el receptor.</t>
  </si>
  <si>
    <t>Empresas / Instituciones que hayan identificado el riesgo.</t>
  </si>
  <si>
    <t>El área está ventilada por medios naturales o colectivos.
Existen mediciones de respaldo de cumplimiento.</t>
  </si>
  <si>
    <t>Existe evaluación ergonómica de levantamiento de cargas mayores a 3 kg en actividad rutinaria en los puestos de trabajo así como la gestión sobre ello.</t>
  </si>
  <si>
    <t>Existe evaluación ergonómica de posición forzada en los puestos de trabajo así como la gestión sobre ello.</t>
  </si>
  <si>
    <t>Existe evaluación ergonómica de movimientos repetitivos (Ciclos de trabajo menores a 30 seg en actividad rutinaria) en los puestos de trabajo así como la gestión sobre ello.</t>
  </si>
  <si>
    <t>Existe evaluación ergonómica de exposición a PVD en los puestos de trabajo así como la gestión sobre ello.</t>
  </si>
  <si>
    <t>Existe exposición a PVD.</t>
  </si>
  <si>
    <t>Existe movimientos repetitivos.</t>
  </si>
  <si>
    <t>Existe posiciones forzadas.</t>
  </si>
  <si>
    <t>Existe levantamiento manual de cargas.</t>
  </si>
  <si>
    <t>Identificación, evaluación y aplicación de las medidas de prevención e intervención.</t>
  </si>
  <si>
    <t>Empresas / Instituciones que realicen trabajos en altura.</t>
  </si>
  <si>
    <t>Empresas / Instituciones que realicen trabajos en caliente.</t>
  </si>
  <si>
    <t>Empresas / Instituciones que realicen trabajos en espacios confinados.</t>
  </si>
  <si>
    <t>Empresas / Instituciones que realicen trabajos en de excavación.</t>
  </si>
  <si>
    <t>Empresas / Instituciones que realicen trabajos de izaje de carga con montacargas y grúas.</t>
  </si>
  <si>
    <t>No aplican trabajos en altura.</t>
  </si>
  <si>
    <t>No aplican trabajos en caliente.</t>
  </si>
  <si>
    <t>No aplican espacios confinados.</t>
  </si>
  <si>
    <t>No aplican trabajos en instalaciones eléctricas.</t>
  </si>
  <si>
    <t>No aplican trabajo en excavaciones.</t>
  </si>
  <si>
    <t>No aplican izajes de cargas con montacargas y grúas.</t>
  </si>
  <si>
    <t>No existen peligros y riesgos que deban ser señalizados.</t>
  </si>
  <si>
    <t>Cuenta con plan de emergencia.</t>
  </si>
  <si>
    <t>Capacitación y adiestramiento de brigadistas.</t>
  </si>
  <si>
    <t>Evidencia simulacros realizados.</t>
  </si>
  <si>
    <t>Todas las Empresas / Instituciones e instituciones.</t>
  </si>
  <si>
    <t>Puertas de emergencia están señalizadas y con apertura hacia afuera.</t>
  </si>
  <si>
    <t>Los detectores de humo están operativos.</t>
  </si>
  <si>
    <t>Locales de alta concurrencia o peligrosidad.</t>
  </si>
  <si>
    <t>Verificar caducidad del extintor.
Libre de obstáculos.
De acuerdo al tipo de material que va a extinguir.</t>
  </si>
  <si>
    <t>La localidad no aplica a detectores de humo.</t>
  </si>
  <si>
    <t>Bocas de incendio que cuenten con los elementos indispensables para un accionamiento efectivo y que la separación máxima entre bocas de incendio sean de 50 metros.</t>
  </si>
  <si>
    <t>Según el tipo de empresa e institución.
Según la necesidad.</t>
  </si>
  <si>
    <t>La localidad no aplica a bocas de incendio.</t>
  </si>
  <si>
    <t>Centros de trabajo en donde se realicen labores nocturnos o no se disponga de medios de iluminación de emergencia (mínimo 10 luxes).</t>
  </si>
  <si>
    <t>El centro de trabajo no realiza labores nocturnos o dispone de medios de iluminación de emergencia.</t>
  </si>
  <si>
    <t>Todos los trabajadores.</t>
  </si>
  <si>
    <t>No se han suscitado accidentes laborales en el año.</t>
  </si>
  <si>
    <t>No se han suscitado enfermedades profesionales en el año.</t>
  </si>
  <si>
    <t>Botiquín está disponible y abastecido para primeros auxilios.</t>
  </si>
  <si>
    <t>Local para enfermería definido.</t>
  </si>
  <si>
    <t>Comedor cumple con las normas de salubridad.</t>
  </si>
  <si>
    <t>Todo centro de trabajo.</t>
  </si>
  <si>
    <t>Todo centro de trabajo con 25 o más trabajadores.</t>
  </si>
  <si>
    <t>Centro de trabajo con menos de 25 trabajadores.</t>
  </si>
  <si>
    <t>Empresas / Instituciones con 50 o más trabajadores y situado a más de 2 km de la población más cercana.</t>
  </si>
  <si>
    <t>No aplica comedor.</t>
  </si>
  <si>
    <t>No aplica cocina.</t>
  </si>
  <si>
    <t>Empresas / Instituciones que cuenten con servicio de cocina.</t>
  </si>
  <si>
    <t>Almacenamiento de alimentos está en condiciones para preservar los alimentos.</t>
  </si>
  <si>
    <t>La cantidad de agua debe ser suficiente para abastecer a todos los trabajadores (1 llave por cada 50 trabajadores).</t>
  </si>
  <si>
    <t>Todos los centros de trabajo.</t>
  </si>
  <si>
    <t>Los vestuarios están en buenas condiciones y con separación de hombres y mujeres.</t>
  </si>
  <si>
    <t>Todas los centros de trabajo que deban contar con vestuarios.</t>
  </si>
  <si>
    <t>No aplica vestuarios.</t>
  </si>
  <si>
    <t>Servicios higiénicos y urinarios suficientes según el número de trabajadores.  
Instalaciones disponibles y en buenas condiciones.
Insumos básicos (papel higiénico, basurero con tapa).</t>
  </si>
  <si>
    <t>Todos los centros de trabajo que deban contar con duchas.</t>
  </si>
  <si>
    <t>No aplica duchas.</t>
  </si>
  <si>
    <t>Campamentos y dormitorios disponibles y en buenas condiciones.</t>
  </si>
  <si>
    <t>Todas las Empresas / Instituciones que requieran instalar campamentos.</t>
  </si>
  <si>
    <t>No aplica campamentos.</t>
  </si>
  <si>
    <t>Decreto Ejecutivo 2393. Art. 66. Numeral 1.</t>
  </si>
  <si>
    <t>Decreto Ejecutivo 2393. Art. 66. Numeral 2.</t>
  </si>
  <si>
    <t>Existe medidas de higiene personal y desinfección de los puestos de trabajo.</t>
  </si>
  <si>
    <t>Puestos de trabajo en donde se manipule microorganismos o sustancias de origen animal o vegetal susceptibles de transmitir enfermedades infecto contagiosas.</t>
  </si>
  <si>
    <t>Espacios de trabajo libres de acumulación de materias orgánicas en estado de putrefacción.</t>
  </si>
  <si>
    <t>Decreto Ejecutivo 2393. Art. 76.</t>
  </si>
  <si>
    <t>Decreto Ejecutivo 2393. Art. 53.</t>
  </si>
  <si>
    <t>Decreto Ejecutivo 2393. Art. 61.</t>
  </si>
  <si>
    <t>Decreto Ejecutivo 2393. Art. 62.</t>
  </si>
  <si>
    <t>Decreto Ejecutivo 2393. Art. 56.</t>
  </si>
  <si>
    <t>Decreto Ejecutivo 2393. Art. 55.</t>
  </si>
  <si>
    <t>Decreto Ejecutivo 2393. Art. 136. Numeral 1.</t>
  </si>
  <si>
    <t>Decreto Ejecutivo 2393. Art. 136. Numeral 5.</t>
  </si>
  <si>
    <t>Decreto Ejecutivo 2393. Art. 138. Numeral 2.</t>
  </si>
  <si>
    <t xml:space="preserve">Empresas / Instituciones que almacenen productos y materiales inflamables. </t>
  </si>
  <si>
    <t xml:space="preserve">Empresas / Instituciones que cuenten con productos y materiales inflamables. </t>
  </si>
  <si>
    <t>Los productos y materiales inflamables deben estar almacenados en locales distintos a los de trabajo.
Recipientes adecuados para el almacenamiento.</t>
  </si>
  <si>
    <t>Empresas / Instituciones que cuenten con productos corrosivos o cáusticos.</t>
  </si>
  <si>
    <t>La empresa no tiene productos y materiales inflamables.</t>
  </si>
  <si>
    <t>La empresa no tiene productos corrosivos o cáusticos.</t>
  </si>
  <si>
    <t>Decisión 584. Art. 14.
Código del Trabajo. Art. 430. 
Decreto Ejecutivo 2393. Art. 16.
ACUERDO INTERMINISTERIAL No. MDT-MSP-2016-00000104 reformado con el ACUERDO INTERMINISTERIAL MSP-MDT-2018-0001.
Acuerdo Ministerial 0174. Art. 16.
Acuerdo Ministerial 1404. Art. 6.</t>
  </si>
  <si>
    <t>3. ¿Cuenta con Responsable   de la Gestión de Seguridad, Salud en el Trabajo y Gestión Integral de Riesgos?</t>
  </si>
  <si>
    <t>4. ¿Cuenta con médico ocupacional para realizar la gestión de salud en el trabajo?</t>
  </si>
  <si>
    <t>5. ¿Cuenta con servicio médico con la planta física adecuada?</t>
  </si>
  <si>
    <t>6. ¿El personal que realiza trabajos de construcción y obra civil, cuenta con la certificación de competencias laborales en prevención de riesgos laborales o licencia de prevención de riesgos laborales?</t>
  </si>
  <si>
    <t>7. ¿El personal que realiza trabajos eléctricos cuenta con la certificación de competencias laborales en prevención de riesgos laborales o licencia de prevención de riesgos laborales?</t>
  </si>
  <si>
    <t>19. ¿Se ha dado a conocer a todo el personal de la empresa la política de seguridad y salud en el trabajo?</t>
  </si>
  <si>
    <t>21. ¿Se ha entregado a cada trabajador un ejemplar del Reglamento de Higiene y Seguridad?</t>
  </si>
  <si>
    <t>22. ¿Cuenta con el certificado de registro de la planificación del programa de prevención de riesgos psicosociales?</t>
  </si>
  <si>
    <t>24. ¿Se ha  implementado el programa de prevención de riesgo psicosocial?
(Verificación de inclusión en la gestión de vigilancia de la salud para Empresas / Instituciones con mas diez de trabajadores).</t>
  </si>
  <si>
    <t>25. ¿Cuenta con el registro del programa de prevención integral al uso y consumo de drogas en espacios laborales públicos y privados?</t>
  </si>
  <si>
    <t>26. ¿Se ha  implementado el programa de prevención integral al uso y consumo de drogas en espacios laborales?
(Verificación de inclusión en la gestión de vigilancia de la salud aplica para Empresas / Instituciones con diez o más trabajadores).</t>
  </si>
  <si>
    <t>27. ¿Cuenta con el certificado de registro de riesgos de la empresa y plan de acción?</t>
  </si>
  <si>
    <t>28. ¿Cuenta con el registro de planificación de capacitaciones para la empresa en el SUT?</t>
  </si>
  <si>
    <t>29. ¿Cuenta con el reporte de número de capacitaciones realizadas?</t>
  </si>
  <si>
    <t>30. ¿Cuenta con el reporte de número de trabajadores capacitados?</t>
  </si>
  <si>
    <t>31. ¿Cuenta con el registro de vigilancia de salud de los trabajadores?</t>
  </si>
  <si>
    <t>32. ¿Cuenta con el registro de actividades de la promoción y prevención de salud en el trabajo?</t>
  </si>
  <si>
    <t>36. Examen inicial o diagnóstico de factores de riesgos laborales cualificado o ponderado por puesto de trabajo. (matriz de identificación de riesgos laborales).</t>
  </si>
  <si>
    <t xml:space="preserve">35. Evidencia de capacitación, formación e información recibida por los trabajadores en Seguridad y Salud en el trabajo. </t>
  </si>
  <si>
    <t>58. ¿Todas las partes fijas o móviles de motores, órganos de transmisión y máquinas cuentan con resguardos u otros dispositivos de seguridad?</t>
  </si>
  <si>
    <t>59. ¿Las herramientas de mano  se encuentran en buenas condiciones de uso?</t>
  </si>
  <si>
    <t>67. ¿Los productos y materiales inflamables se almacenarán en locales distintos a los de trabajo y en caso de que no fuera posible se mantiene en recintos completamente aislados?</t>
  </si>
  <si>
    <t>68. ¿Los recipientes de líquidos o sustancias inflamables se encuentran rotuladas indicando su contenido, peligrosidad y precauciones necesarias para su empleo.</t>
  </si>
  <si>
    <t xml:space="preserve">83. Señalización preventiva. 
*Cumple con la normativa.
</t>
  </si>
  <si>
    <t xml:space="preserve">84. Señalización prohibitiva.
*Cumple con la normativa.  
</t>
  </si>
  <si>
    <t xml:space="preserve">85. Señalización de información.
*Cumple con la normativa.  
</t>
  </si>
  <si>
    <t xml:space="preserve">86. Señalización de obligación.
*Cumple con la normativa.  
  </t>
  </si>
  <si>
    <t xml:space="preserve">87.  Señalización de equipos contra incendio.
*Cumple con la normativa.
</t>
  </si>
  <si>
    <t>88. Señalización que oriente la fácil evacuación del recinto laboral en caso de emergencia.</t>
  </si>
  <si>
    <t>95. ¿La empresa cuenta con Bocas de Incendio?</t>
  </si>
  <si>
    <t>96. ¿La empresa cuenta con dispositivos de iluminación de emergencia?</t>
  </si>
  <si>
    <t>114. ¿En el centro de trabajo se dispone de abastecimiento de agua para el consumo humano?</t>
  </si>
  <si>
    <t>Modalidad de contratación conforme lo establecido en el Código de Trabajo y Mandato 8.</t>
  </si>
  <si>
    <t>2. ¿Cuenta con Técnico de Seguridad e Higiene que dirija la Unidad de SH?</t>
  </si>
  <si>
    <t>Registro de SUT.
Tercer Nivel y/o Cuarto Nivel en la materia.
Modalidad de contratación conforme lo establecido en el Código de Trabajo y Mandato 8.</t>
  </si>
  <si>
    <t>Registro de SUT.
Mínimo Tercer Nivel.
Modalidad de contratación conforme lo establecido en el Código de Trabajo y Mandato 8.</t>
  </si>
  <si>
    <t>Registro de SUT.
Empresa con 100 o más trabajadores (4to nivel).
Empresas / Instituciones con menos de 100 pero mayor a 50 trabajadores consideradas de alto riesgo (4to nivel).
Empresas / Instituciones con menos de 100 trabajadores (3er nivel).
Modalidad de contratación conforme lo establecido en el Código de Trabajo y Mandato 8.</t>
  </si>
  <si>
    <t>8. ¿El personal que opera vehículos (Motorizados, automóviles, equipo pesado, montacargas, etc.)  tiene la licencia respectiva de conducción?</t>
  </si>
  <si>
    <t>Pasillos, galerías y corredores libres de basura y con una limpieza aceptable.</t>
  </si>
  <si>
    <t>Los productos y materiales inflamables deben contar con el rotulado, peligrosidad y precauciones.</t>
  </si>
  <si>
    <t>69. ¿Los bidones, baldes, barriles, gafarras, tanques y en general cualquier tipo de recipiente que tenga productos corrosivos o cáusticos, están rotulados con indicaciones de tal peligro y precauciones para su uso?</t>
  </si>
  <si>
    <t>Los productos corrosivos y cáusticos deben estar rotulados, indicando su peligrosidad y precauciones.</t>
  </si>
  <si>
    <t>Empresas / Instituciones que realicen trabajos en instalaciones eléctricas.</t>
  </si>
  <si>
    <t>94. ¿Los extintores se encuentran en lugares de fácil visibilidad y acceso?</t>
  </si>
  <si>
    <t>Decisión 584. Art. 22.
Resolución 957. Art 17.
Código del Trabajo. Capítulo VII.
Acuerdo Ministerial 174. Art 57. Literal a)
Acuerdo Ministerial 1404. Art. 11. Numeral 1. Literal c). Numeral 5. Literal a).</t>
  </si>
  <si>
    <t>10. ¿Cuenta con el registro del Subcomité de Seguridad e Higiene del Trabajo en el Sistema Único de Trabajo?</t>
  </si>
  <si>
    <t>11. ¿Cuenta con el registro del Delegado de Seguridad y Salud Ocupacional en el en el Sistema Único de Trabajo?</t>
  </si>
  <si>
    <t>9. ¿Cuenta con el registro del Comité de Seguridad e Higiene del Trabajo, en el Sistema Único de Trabajo (SUT)?</t>
  </si>
  <si>
    <t>12. ¿Cuenta con el registro del informe anual de la gestión del Comité de Seguridad e Higiene del Trabajo?</t>
  </si>
  <si>
    <t>13. ¿Cuenta con los respaldos de lo reportado y declarado en el informe anual de la gestión del Comité de Seguridad e Higiene del Trabajo?</t>
  </si>
  <si>
    <t>14. ¿Cuenta con el acta de constitución del Comité de Seguridad e Higiene del Trabajo?</t>
  </si>
  <si>
    <t>15. ¿Se ha realizado sesiones mensuales del Comité de Seguridad e Higiene del Trabajo?</t>
  </si>
  <si>
    <t>16. ¿Se ha realizado sesiones bimensuales del Comité de Seguridad e Higiene del Trabajo?</t>
  </si>
  <si>
    <t>17. ¿Se ha realizado sesiones mensuales del Sub Comité de Seguridad e Higiene del trabajo?</t>
  </si>
  <si>
    <t>Decreto Ejecutivo 2393. Art. 14. Numeral 8.</t>
  </si>
  <si>
    <t>23. ¿Cuenta con el certificado de registro del programa de prevención de riesgo psicosocial?</t>
  </si>
  <si>
    <t>33. ¿Cuenta con el certificado de prevención de amenazas naturales y riesgos antrópicos?</t>
  </si>
  <si>
    <t>34. ¿Cuenta con la resolución de aprobación de jornadas especiales de trabajo?</t>
  </si>
  <si>
    <t>37. Riesgos físicos (metodologías, métodos, norma técnica) para la evaluación y control del riesgo.</t>
  </si>
  <si>
    <t>43. Equipos de protección individual para el cráneo.</t>
  </si>
  <si>
    <t>44. Equipos de protección individual para el cuerpo.</t>
  </si>
  <si>
    <t>45. Equipos de protección de para cara y ojos.</t>
  </si>
  <si>
    <t>46. Equipos de protección auditiva.</t>
  </si>
  <si>
    <t>47. Equipos de protección para vías respiratorias.</t>
  </si>
  <si>
    <t>48. Equipos de protección para las extremidades superiores.</t>
  </si>
  <si>
    <t>49. Equipos de protección para extremidades inferiores.</t>
  </si>
  <si>
    <t xml:space="preserve">50. Ropa de trabajo. </t>
  </si>
  <si>
    <t>51. ¿Las plataformas de trabajo en buen estado y bajo norma?</t>
  </si>
  <si>
    <t>52. ¿Las barandillas y rodapiés en buen estado y bajo norma?</t>
  </si>
  <si>
    <t>53. ¿Las escaleras fijas y de servicio en buen estado y bajo norma?</t>
  </si>
  <si>
    <t>54. ¿Las cadenas, cuerdas, cables, eslingas, ganchos, poleas, tambores de izar están en buen estado y bajo norma?</t>
  </si>
  <si>
    <t>56. ¿Los pasillos, galerías y corredores libres de obstáculos y objetos almacenados?</t>
  </si>
  <si>
    <t>55. ¿Los locales se encuentran limpios?</t>
  </si>
  <si>
    <t>57. ¿Los dispositivos de paradas, pulsadores de parada y dispositivos de parada de emergencia están perfectamente señalizados, fácilmente accesibles y están en un lugar seguro?</t>
  </si>
  <si>
    <t>60. ¿Se han tomado medidas de prevención de riesgos por Ruido?</t>
  </si>
  <si>
    <t>62. ¿Se han tomado medidas de prevención por falta o sobre Iluminación?</t>
  </si>
  <si>
    <t>63. ¿Se han tomado medidas de prevención de Temperaturas Extremas (frio/caliente)?</t>
  </si>
  <si>
    <t>64. ¿Se han tomado medidas de prevención de Radiaciones Ionizantes?</t>
  </si>
  <si>
    <t>65. ¿Se han tomado medidas de prevención de Radiaciones Ultravioletas?</t>
  </si>
  <si>
    <t>66. ¿Se ha realizado gestión de ventilación, renovación de aire y condiciones de ambiente de trabajo?</t>
  </si>
  <si>
    <t>70. ¿Se aplica medidas de higiene personal y desinfección del puesto de trabajo en donde se manipule microorganismos o sustancias de origen animal o vegetal susceptibles de transmitir enfermedades infecto contagiosas?</t>
  </si>
  <si>
    <t>71. ¿Los espacios de trabajo están libres de acumulación de materias orgánicas en estado de putrefacción?</t>
  </si>
  <si>
    <t>72. ¿Se han tomado medidas de prevención para el levantamiento manual de cargas?</t>
  </si>
  <si>
    <t>73. ¿Se han tomado medidas de prevención para posiciones forzadas?</t>
  </si>
  <si>
    <t>74. ¿Se han tomado medidas de prevención para movimientos repetitivos?</t>
  </si>
  <si>
    <t>75. ¿Se han tomado medidas de prevención para la exposición de pantallas de visualización de datos (PVD)?</t>
  </si>
  <si>
    <t>76. ¿Se ha realizado gestión en la prevención de riesgos psicosociales?</t>
  </si>
  <si>
    <t>77. ¿Se ha realizado gestión de Trabajos en Altura?</t>
  </si>
  <si>
    <t>78. ¿Se ha realizado gestión de Trabajos en Caliente?</t>
  </si>
  <si>
    <t>79. ¿Se ha realizado gestión de Trabajos en Espacios Confinados?</t>
  </si>
  <si>
    <t>80. ¿Se ha realizado gestión de Trabajos con en instalaciones eléctricas energizadas?</t>
  </si>
  <si>
    <t>81. ¿Se ha realizado gestión de Trabajos en Excavaciones?</t>
  </si>
  <si>
    <t>82. ¿Se ha realizado gestión de izajes de cargas (Montacargas / Grúas)?</t>
  </si>
  <si>
    <t>89. ¿Cuenta con el  plan de emergencia / autoprotección?</t>
  </si>
  <si>
    <t>90. ¿Cuenta con brigadas  o responsable de Emergencia?</t>
  </si>
  <si>
    <t>91. ¿Se ha realizado simulacros en el año en curso?</t>
  </si>
  <si>
    <t>92.  ¿La empresa cuenta con puertas y salidas de emergencia?
Libres de obstáculos.</t>
  </si>
  <si>
    <t>93. ¿La empresa ha instalado sistemas de detección de humo?</t>
  </si>
  <si>
    <t xml:space="preserve">97. ¿Cuenta con Historial de exposición laboral de los trabajadores (Historia Médica Ocupacional)? </t>
  </si>
  <si>
    <t>98. ¿Se ha realizado el examen médico de inicio o ingreso a los trabajadores?</t>
  </si>
  <si>
    <t>99. ¿Se ha realizado el examen médico periódico a los trabajadores?</t>
  </si>
  <si>
    <t>100. ¿Se ha realizado el examen médico de retiro a los trabajadores?</t>
  </si>
  <si>
    <t>101. ¿Se ha comunicado los resultados de los exámenes médicos ocupacionales practicados con ocasión de la relación laboral?</t>
  </si>
  <si>
    <t>102. ¿Cuenta con el Certificado de aptitud médica de los trabajadores?
(Certificado de aptitud médica de ingreso, periódico).</t>
  </si>
  <si>
    <t>103. ¿Se han producido accidentes de trabajo del año en curso?
*Reporte al IESS.
*Medidas de correctivas y preventivas.
*Historia médica de seguimiento.</t>
  </si>
  <si>
    <t>104. ¿Se han producido presunciones de enfermedad profesional u ocupacional del año en curso?
*Reporte al IESS.
*Medidas de correctivas y preventivas.
*Historia médica de seguimiento.</t>
  </si>
  <si>
    <t>105.  ¿Se mantiene la formación preventiva de la salud, mediante actividades, programas, campañas, conferencias, charlas, concursos, actividades deportivas, recreaciones?</t>
  </si>
  <si>
    <t>106. ¿Se ha realizado la Identificación de grupos de atención prioritaria y condiciones de vulnerabilidad?</t>
  </si>
  <si>
    <t>107. ¿Cuenta con registros y estadísticas de ausentismo al trabajo (enfermedad común o laboral, accidentes u otros motivos)?</t>
  </si>
  <si>
    <t>108. ¿Se realiza promoción y vigilancia para el adecuado mantenimiento de servicios sanitarios generales (baños, comedores, servicios higiénicos, suministros de agua potable y otros en los sitios de trabajo)?</t>
  </si>
  <si>
    <t>109. ¿Se ha ejecutado el programa de inmunizaciones de los trabajadores?</t>
  </si>
  <si>
    <t>110. ¿Cuenta con botiquín de emergencia para primeros auxilios?</t>
  </si>
  <si>
    <t>111. ¿Cuenta con local de enfermería (25 o más trabajadores)?</t>
  </si>
  <si>
    <t>113. ¿Los servicios de cocina cuentan con una adecuada salubridad y almacenamiento de productos alimenticios?</t>
  </si>
  <si>
    <r>
      <t xml:space="preserve">112. ¿El comedor cuenta con una adecuada salubridad y ambientación?
</t>
    </r>
    <r>
      <rPr>
        <sz val="11"/>
        <color rgb="FFFF0000"/>
        <rFont val="Calibri"/>
        <family val="2"/>
        <scheme val="minor"/>
      </rPr>
      <t/>
    </r>
  </si>
  <si>
    <t>115. ¿Cuenta con vestuarios en buenas condiciones con separación para hombres y mujeres?</t>
  </si>
  <si>
    <t>116. ¿Cuenta con servicios higiénicos, excusados y urinarios en buenas condiciones con separación para hombres y mujeres?</t>
  </si>
  <si>
    <t>117. ¿Cuenta con duchas en buenas condiciones?</t>
  </si>
  <si>
    <t>118. ¿Cuenta con lavabos en buenas condiciones y con útiles de aseo personal?</t>
  </si>
  <si>
    <t>119. ¿Cuenta con instalaciones campamentos en buenas condiciones?</t>
  </si>
  <si>
    <t>38. Riesgos mecánicos (metodologías, métodos, norma técnica) para la evaluación y control del riesgo.</t>
  </si>
  <si>
    <t>39. Riesgos químicos (metodologías, métodos, norma técnica) para la evaluación y control del riesgo.</t>
  </si>
  <si>
    <t>40. Riesgos biológicos (metodologías, métodos, norma técnica) para la evaluación y control del riesgo.</t>
  </si>
  <si>
    <t>41. Riesgos ergonómicos (metodologías, métodos, norma técnica) para la evaluación y control del riesgo.</t>
  </si>
  <si>
    <t>42. Riesgos psicosociales (metodologías, métodos, norma técnica) para la evaluación y control del riesgo.</t>
  </si>
  <si>
    <t>61. ¿Se han tomado medidas de prevención de riesgos por Vibraciones?</t>
  </si>
  <si>
    <t>20. ¿Cuentan con la resolución de aprobación del Reglamento de Higiene y  Seguridad en el  Sistema Único de Trabajo?</t>
  </si>
  <si>
    <t xml:space="preserve">Decisión 584. Art. 11. Literal h), i), Art. 23. 
Resolución 957. Art 1. Literal c).
Decreto Ejecutivo 2393. Art. 11. Numeral 9, 10. </t>
  </si>
  <si>
    <t>Decisión 584. Art. 22.
Resolución 957. Art 17.
Código del Trabajo. Capítulo VII.
Acuerdo Ministerial 174. Art 57. Literal a)
Acuerdo Ministerial 1404. Art. 11. Numeral 1. Literal c), Numeral 5. Literal a).</t>
  </si>
  <si>
    <t>18. ¿La política de Seguridad y Salud en el Trabajo ha sido formulada?</t>
  </si>
  <si>
    <t>X</t>
  </si>
  <si>
    <r>
      <t xml:space="preserve">RAZÓN SOCIAL: </t>
    </r>
    <r>
      <rPr>
        <sz val="11"/>
        <rFont val="Arial"/>
        <family val="2"/>
      </rPr>
      <t>SFM FACILITY SERVICIOS COMPLEMENTARIOS S.A.</t>
    </r>
  </si>
  <si>
    <r>
      <t xml:space="preserve">RUC: </t>
    </r>
    <r>
      <rPr>
        <sz val="11"/>
        <rFont val="Arial"/>
        <family val="2"/>
      </rPr>
      <t>1792398789001</t>
    </r>
  </si>
  <si>
    <r>
      <t xml:space="preserve">ACTIVIDAD ECONÓMICA: </t>
    </r>
    <r>
      <rPr>
        <sz val="11"/>
        <rFont val="Arial"/>
        <family val="2"/>
      </rPr>
      <t>ACTIVIDADES DE LIMPIEZA</t>
    </r>
  </si>
  <si>
    <r>
      <t xml:space="preserve">NÚMERO TOTAL DE TRABAJADORES DE LA EMPRESA: </t>
    </r>
    <r>
      <rPr>
        <sz val="11"/>
        <rFont val="Arial"/>
        <family val="2"/>
      </rPr>
      <t>392</t>
    </r>
  </si>
  <si>
    <t>OBSERVACIONES</t>
  </si>
  <si>
    <t xml:space="preserve">Santiago Córdova </t>
  </si>
  <si>
    <t xml:space="preserve">Franklin Villacís </t>
  </si>
  <si>
    <t>Juan Carlos Vásquez</t>
  </si>
  <si>
    <t xml:space="preserve">Elaborador por: </t>
  </si>
  <si>
    <t>Revisado por:</t>
  </si>
  <si>
    <t>Aprobado por:</t>
  </si>
  <si>
    <t>Colocación de Extractores eólicos fecha tentativa Junio 2020</t>
  </si>
  <si>
    <t>Gerente General</t>
  </si>
  <si>
    <t xml:space="preserve">Jefe de Seguridad y Saludo Ocupacional </t>
  </si>
  <si>
    <t>Coordinador de Seguridad y Salud Ocupacional</t>
  </si>
  <si>
    <t xml:space="preserve">Por motivos de la pandemia no se pudo realizar la mediciones programadas </t>
  </si>
  <si>
    <t xml:space="preserve">Por motivos de la pandemia no se pudo realizar las evaluaciones programadas </t>
  </si>
  <si>
    <t xml:space="preserve">Por motivos de la pandemia no se pudo realizar las mediciones programadas </t>
  </si>
  <si>
    <t xml:space="preserve">Se ha realizado reuniones a partir del mes de marzo virtualmente por motivo de la pandemia </t>
  </si>
  <si>
    <r>
      <t xml:space="preserve">FECHA DE INSPECCIÓN: </t>
    </r>
    <r>
      <rPr>
        <sz val="11"/>
        <rFont val="Arial"/>
        <family val="2"/>
      </rPr>
      <t>19 DE OCTUBRE 2020</t>
    </r>
  </si>
  <si>
    <r>
      <t xml:space="preserve">HANASKA FACILITIES
DEPARTAMENTO SALUD, SEGURIDAD Y AMBIENTE
</t>
    </r>
    <r>
      <rPr>
        <b/>
        <sz val="12"/>
        <color theme="0"/>
        <rFont val="Arial"/>
        <family val="2"/>
      </rPr>
      <t>BASE NORMATIVA SUT / MRL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</si>
</sst>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8" x14ac:knownFonts="1">
    <font>
      <sz val="11"/>
      <color theme="1"/>
      <name val="Calibri"/>
      <family val="2"/>
      <scheme val="minor"/>
    </font>
    <font>
      <sz val="11"/>
      <color rgb="FFFF0000"/>
      <name val="Calibri"/>
      <family val="2"/>
      <scheme val="minor"/>
    </font>
    <font>
      <sz val="11"/>
      <name val="Arial"/>
      <family val="2"/>
    </font>
    <font>
      <sz val="12"/>
      <name val="Arial"/>
      <family val="2"/>
    </font>
    <font>
      <b/>
      <sz val="11"/>
      <name val="Arial"/>
      <family val="2"/>
    </font>
    <font>
      <b/>
      <sz val="14"/>
      <color rgb="FFFF0000"/>
      <name val="Arial"/>
      <family val="2"/>
    </font>
    <font>
      <b/>
      <sz val="16"/>
      <name val="Arial"/>
      <family val="2"/>
    </font>
    <font>
      <sz val="11"/>
      <color theme="1"/>
      <name val="Arial"/>
      <family val="2"/>
    </font>
    <font>
      <b/>
      <sz val="12"/>
      <name val="Arial"/>
      <family val="2"/>
    </font>
    <font>
      <b/>
      <sz val="18"/>
      <name val="Arial"/>
      <family val="2"/>
    </font>
    <font>
      <sz val="8"/>
      <color rgb="FF000000"/>
      <name val="Tahoma"/>
      <family val="2"/>
    </font>
    <font>
      <b/>
      <sz val="12"/>
      <color rgb="FFFF0000"/>
      <name val="Arial"/>
      <family val="2"/>
    </font>
    <font>
      <sz val="10"/>
      <name val="Arial"/>
      <family val="2"/>
    </font>
    <font>
      <b/>
      <sz val="11"/>
      <color theme="1"/>
      <name val="Arial"/>
      <family val="2"/>
    </font>
    <font>
      <sz val="8"/>
      <color rgb="FF000000"/>
      <name val="Segoe UI"/>
      <family val="2"/>
    </font>
    <font>
      <b/>
      <sz val="10"/>
      <name val="Arial"/>
      <family val="2"/>
    </font>
    <font>
      <b/>
      <sz val="18"/>
      <color theme="0"/>
      <name val="Arial"/>
      <family val="2"/>
    </font>
    <font>
      <b/>
      <sz val="12"/>
      <color theme="0"/>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50"/>
        <bgColor indexed="64"/>
      </patternFill>
    </fill>
    <fill>
      <patternFill patternType="solid">
        <fgColor rgb="FF0070C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s>
  <cellStyleXfs count="1">
    <xf numFmtId="0" fontId="0" fillId="0" borderId="0"/>
  </cellStyleXfs>
  <cellXfs count="279">
    <xf numFmtId="0" fontId="0" fillId="0" borderId="0" xfId="0"/>
    <xf numFmtId="0" fontId="2" fillId="0" borderId="0" xfId="0" applyFont="1"/>
    <xf numFmtId="1" fontId="3" fillId="0" borderId="0" xfId="0" applyNumberFormat="1" applyFont="1" applyAlignment="1">
      <alignment wrapText="1"/>
    </xf>
    <xf numFmtId="0" fontId="3" fillId="0" borderId="0" xfId="0" applyFont="1" applyAlignment="1">
      <alignment wrapText="1"/>
    </xf>
    <xf numFmtId="0" fontId="2" fillId="0" borderId="0" xfId="0" applyFont="1" applyFill="1"/>
    <xf numFmtId="0" fontId="2" fillId="0" borderId="0" xfId="0" applyFont="1" applyFill="1" applyAlignment="1">
      <alignment wrapText="1"/>
    </xf>
    <xf numFmtId="0" fontId="4" fillId="0" borderId="0" xfId="0" applyFont="1" applyFill="1"/>
    <xf numFmtId="0" fontId="4" fillId="0" borderId="0" xfId="0" applyFont="1"/>
    <xf numFmtId="0" fontId="2" fillId="0" borderId="0" xfId="0" applyFont="1" applyAlignment="1">
      <alignment horizontal="center" vertical="center"/>
    </xf>
    <xf numFmtId="0" fontId="2" fillId="0" borderId="0" xfId="0" applyFont="1" applyAlignment="1">
      <alignment horizontal="justify" vertical="top" wrapText="1"/>
    </xf>
    <xf numFmtId="0" fontId="2" fillId="0" borderId="0" xfId="0" applyFont="1" applyAlignment="1">
      <alignment horizontal="justify" vertical="top"/>
    </xf>
    <xf numFmtId="0" fontId="2" fillId="0" borderId="1" xfId="0" applyFont="1" applyFill="1" applyBorder="1" applyAlignment="1">
      <alignment horizontal="center" vertical="center" wrapText="1"/>
    </xf>
    <xf numFmtId="0" fontId="3" fillId="2" borderId="0" xfId="0" applyFont="1" applyFill="1" applyAlignment="1">
      <alignment wrapText="1"/>
    </xf>
    <xf numFmtId="0" fontId="4" fillId="0" borderId="1" xfId="0" applyFont="1" applyBorder="1" applyAlignment="1">
      <alignment horizontal="center" vertical="center" wrapText="1"/>
    </xf>
    <xf numFmtId="164" fontId="2" fillId="2" borderId="1" xfId="0" applyNumberFormat="1" applyFont="1" applyFill="1" applyBorder="1" applyAlignment="1">
      <alignment horizontal="center" vertical="top" wrapText="1"/>
    </xf>
    <xf numFmtId="0" fontId="2" fillId="0" borderId="1" xfId="0" applyFont="1" applyFill="1" applyBorder="1" applyAlignment="1">
      <alignment horizontal="justify" vertical="top" wrapText="1"/>
    </xf>
    <xf numFmtId="0" fontId="2" fillId="0"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8" fillId="0" borderId="1" xfId="0" applyFont="1" applyBorder="1" applyAlignment="1">
      <alignment horizontal="justify" vertical="center" wrapText="1"/>
    </xf>
    <xf numFmtId="0" fontId="4" fillId="2" borderId="1" xfId="0" applyFont="1" applyFill="1" applyBorder="1" applyAlignment="1">
      <alignment horizontal="center" vertical="center" wrapText="1"/>
    </xf>
    <xf numFmtId="0" fontId="2" fillId="0" borderId="1" xfId="0" applyFont="1" applyFill="1" applyBorder="1" applyAlignment="1" applyProtection="1">
      <alignment horizontal="justify" vertical="top" wrapText="1"/>
      <protection locked="0"/>
    </xf>
    <xf numFmtId="0" fontId="2" fillId="0" borderId="1" xfId="0" applyFont="1" applyBorder="1" applyAlignment="1">
      <alignment horizontal="center" vertical="top" wrapText="1"/>
    </xf>
    <xf numFmtId="165" fontId="2" fillId="3" borderId="1" xfId="0" applyNumberFormat="1" applyFont="1" applyFill="1" applyBorder="1" applyAlignment="1">
      <alignment horizontal="center" vertical="top" wrapText="1"/>
    </xf>
    <xf numFmtId="0" fontId="2" fillId="0" borderId="1" xfId="0" applyFont="1" applyFill="1" applyBorder="1" applyAlignment="1" applyProtection="1">
      <alignment horizontal="center" vertical="center" wrapText="1"/>
      <protection locked="0"/>
    </xf>
    <xf numFmtId="165" fontId="2" fillId="0" borderId="1" xfId="0" applyNumberFormat="1" applyFont="1" applyFill="1" applyBorder="1" applyAlignment="1">
      <alignment horizontal="center" vertical="top" wrapText="1"/>
    </xf>
    <xf numFmtId="165" fontId="2" fillId="3" borderId="41" xfId="0" applyNumberFormat="1" applyFont="1" applyFill="1" applyBorder="1" applyAlignment="1">
      <alignment horizontal="center" vertical="top" wrapText="1"/>
    </xf>
    <xf numFmtId="0" fontId="2" fillId="3" borderId="1" xfId="0" applyFont="1" applyFill="1" applyBorder="1" applyAlignment="1" applyProtection="1">
      <alignment horizontal="justify" vertical="top" wrapText="1"/>
      <protection locked="0"/>
    </xf>
    <xf numFmtId="0" fontId="2" fillId="3" borderId="1" xfId="0" applyFont="1" applyFill="1" applyBorder="1" applyAlignment="1" applyProtection="1">
      <alignment horizontal="center" vertical="center" wrapText="1"/>
      <protection locked="0"/>
    </xf>
    <xf numFmtId="0" fontId="2" fillId="3" borderId="1" xfId="0" applyFont="1" applyFill="1" applyBorder="1" applyAlignment="1">
      <alignment horizontal="justify" vertical="top" wrapText="1"/>
    </xf>
    <xf numFmtId="164" fontId="2" fillId="3"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5" fontId="2" fillId="0" borderId="41" xfId="0" applyNumberFormat="1" applyFont="1" applyFill="1" applyBorder="1" applyAlignment="1">
      <alignment horizontal="center" vertical="top" wrapText="1"/>
    </xf>
    <xf numFmtId="0" fontId="7" fillId="0" borderId="1" xfId="0" applyFont="1" applyFill="1" applyBorder="1" applyAlignment="1">
      <alignment horizontal="justify" vertical="top" wrapText="1"/>
    </xf>
    <xf numFmtId="0" fontId="7" fillId="0" borderId="1" xfId="0" applyFont="1" applyBorder="1" applyAlignment="1">
      <alignment horizontal="center" vertical="center"/>
    </xf>
    <xf numFmtId="0" fontId="2" fillId="0" borderId="1" xfId="0" applyFont="1" applyFill="1" applyBorder="1" applyAlignment="1">
      <alignment horizontal="left" vertical="top" wrapText="1"/>
    </xf>
    <xf numFmtId="0" fontId="7" fillId="3" borderId="1" xfId="0" applyFont="1" applyFill="1" applyBorder="1" applyAlignment="1">
      <alignment vertical="top" wrapText="1"/>
    </xf>
    <xf numFmtId="0" fontId="7" fillId="0" borderId="1" xfId="0" applyFont="1" applyFill="1" applyBorder="1" applyAlignment="1">
      <alignment vertical="top" wrapText="1"/>
    </xf>
    <xf numFmtId="0" fontId="7" fillId="3" borderId="1" xfId="0" applyFont="1" applyFill="1" applyBorder="1" applyAlignment="1">
      <alignment horizontal="justify" vertical="top" wrapText="1"/>
    </xf>
    <xf numFmtId="0" fontId="7" fillId="0" borderId="1" xfId="0" applyFont="1" applyFill="1" applyBorder="1" applyAlignment="1">
      <alignment horizontal="justify" vertical="top"/>
    </xf>
    <xf numFmtId="0" fontId="2" fillId="0" borderId="1" xfId="0" applyFont="1" applyFill="1" applyBorder="1" applyAlignment="1">
      <alignment vertical="top" wrapText="1"/>
    </xf>
    <xf numFmtId="0" fontId="2" fillId="0" borderId="1" xfId="0" applyFont="1" applyFill="1" applyBorder="1" applyAlignment="1" applyProtection="1">
      <alignment vertical="top" wrapText="1"/>
      <protection locked="0"/>
    </xf>
    <xf numFmtId="0" fontId="2" fillId="3" borderId="1" xfId="0" applyFont="1" applyFill="1" applyBorder="1" applyAlignment="1">
      <alignment horizontal="center" vertical="top" wrapText="1"/>
    </xf>
    <xf numFmtId="0" fontId="7" fillId="0" borderId="5" xfId="0" applyFont="1" applyFill="1" applyBorder="1" applyAlignment="1">
      <alignment vertical="top" wrapText="1"/>
    </xf>
    <xf numFmtId="0" fontId="7"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3" borderId="5" xfId="0" applyFont="1" applyFill="1" applyBorder="1" applyAlignment="1" applyProtection="1">
      <alignment vertical="top" wrapText="1"/>
      <protection locked="0"/>
    </xf>
    <xf numFmtId="165" fontId="12" fillId="0" borderId="17" xfId="0" applyNumberFormat="1" applyFont="1" applyFill="1" applyBorder="1" applyAlignment="1" applyProtection="1">
      <alignment horizontal="center" vertical="center" wrapText="1"/>
      <protection locked="0"/>
    </xf>
    <xf numFmtId="165" fontId="12" fillId="0" borderId="22" xfId="0" applyNumberFormat="1" applyFont="1" applyFill="1" applyBorder="1" applyAlignment="1" applyProtection="1">
      <alignment horizontal="center" vertical="center" wrapText="1"/>
      <protection locked="0"/>
    </xf>
    <xf numFmtId="165" fontId="12" fillId="0" borderId="45" xfId="0" applyNumberFormat="1" applyFont="1" applyFill="1" applyBorder="1" applyAlignment="1" applyProtection="1">
      <alignment horizontal="center" vertical="center" wrapText="1"/>
      <protection locked="0"/>
    </xf>
    <xf numFmtId="165" fontId="12" fillId="0" borderId="3" xfId="0" applyNumberFormat="1" applyFont="1" applyFill="1" applyBorder="1" applyAlignment="1" applyProtection="1">
      <alignment horizontal="center" vertical="center" wrapText="1"/>
      <protection locked="0"/>
    </xf>
    <xf numFmtId="165" fontId="12" fillId="0" borderId="46" xfId="0" applyNumberFormat="1" applyFont="1" applyFill="1" applyBorder="1" applyAlignment="1" applyProtection="1">
      <alignment horizontal="center" vertical="center" wrapText="1"/>
      <protection locked="0"/>
    </xf>
    <xf numFmtId="165" fontId="12" fillId="0" borderId="1" xfId="0" applyNumberFormat="1" applyFont="1" applyFill="1" applyBorder="1" applyAlignment="1" applyProtection="1">
      <alignment horizontal="center" vertical="center" wrapText="1"/>
      <protection locked="0"/>
    </xf>
    <xf numFmtId="165" fontId="12" fillId="0" borderId="18" xfId="0" applyNumberFormat="1" applyFont="1" applyFill="1" applyBorder="1" applyAlignment="1" applyProtection="1">
      <alignment horizontal="center" vertical="center" wrapText="1"/>
      <protection locked="0"/>
    </xf>
    <xf numFmtId="0" fontId="2" fillId="0" borderId="0" xfId="0" applyFont="1" applyAlignment="1" applyProtection="1">
      <alignment horizontal="justify" vertical="top"/>
    </xf>
    <xf numFmtId="0" fontId="2" fillId="0" borderId="0" xfId="0" applyFont="1" applyAlignment="1" applyProtection="1">
      <alignment horizontal="center"/>
    </xf>
    <xf numFmtId="0" fontId="2" fillId="0" borderId="0" xfId="0" applyFont="1" applyAlignment="1" applyProtection="1">
      <alignment horizontal="justify" vertical="top" wrapText="1"/>
    </xf>
    <xf numFmtId="0" fontId="3" fillId="0" borderId="0" xfId="0" applyFont="1" applyAlignment="1" applyProtection="1">
      <alignment wrapText="1"/>
    </xf>
    <xf numFmtId="1" fontId="3" fillId="0" borderId="0" xfId="0" applyNumberFormat="1" applyFont="1" applyAlignment="1" applyProtection="1">
      <alignment wrapText="1"/>
    </xf>
    <xf numFmtId="0" fontId="2" fillId="0" borderId="0" xfId="0" applyFont="1" applyAlignment="1" applyProtection="1">
      <alignment horizontal="center" vertical="center"/>
    </xf>
    <xf numFmtId="0" fontId="2" fillId="0" borderId="0" xfId="0" applyFont="1" applyProtection="1"/>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1" fontId="4" fillId="2" borderId="8" xfId="0" applyNumberFormat="1" applyFont="1" applyFill="1" applyBorder="1" applyAlignment="1" applyProtection="1">
      <alignment horizontal="center" vertical="center" wrapText="1"/>
    </xf>
    <xf numFmtId="9" fontId="2" fillId="4" borderId="0" xfId="0" applyNumberFormat="1" applyFont="1" applyFill="1" applyAlignment="1" applyProtection="1">
      <alignment horizontal="center" vertical="center"/>
    </xf>
    <xf numFmtId="0" fontId="4" fillId="0" borderId="0" xfId="0" applyFont="1" applyProtection="1"/>
    <xf numFmtId="0" fontId="2" fillId="0" borderId="21" xfId="0" applyFont="1" applyFill="1" applyBorder="1" applyAlignment="1" applyProtection="1">
      <alignment horizontal="justify" vertical="top" wrapText="1"/>
    </xf>
    <xf numFmtId="0" fontId="2" fillId="0" borderId="22" xfId="0" applyFont="1" applyBorder="1" applyAlignment="1" applyProtection="1">
      <alignment horizontal="center" vertical="center" wrapText="1"/>
    </xf>
    <xf numFmtId="0" fontId="2" fillId="0" borderId="38" xfId="0" applyFont="1" applyFill="1" applyBorder="1" applyAlignment="1" applyProtection="1">
      <alignment horizontal="justify" vertical="top" wrapText="1"/>
    </xf>
    <xf numFmtId="2" fontId="3" fillId="0" borderId="0" xfId="0" applyNumberFormat="1" applyFont="1" applyFill="1" applyBorder="1" applyAlignment="1" applyProtection="1">
      <alignment horizontal="center" vertical="center" wrapText="1"/>
    </xf>
    <xf numFmtId="0" fontId="4" fillId="0" borderId="0" xfId="0" applyFont="1" applyFill="1" applyProtection="1"/>
    <xf numFmtId="0" fontId="2" fillId="0" borderId="17" xfId="0" applyFont="1" applyFill="1" applyBorder="1" applyAlignment="1" applyProtection="1">
      <alignment horizontal="justify" vertical="top" wrapText="1"/>
    </xf>
    <xf numFmtId="0" fontId="2" fillId="0" borderId="1" xfId="0" applyFont="1" applyFill="1" applyBorder="1" applyAlignment="1" applyProtection="1">
      <alignment horizontal="center" vertical="center" wrapText="1"/>
    </xf>
    <xf numFmtId="0" fontId="2" fillId="0" borderId="7" xfId="0" applyFont="1" applyFill="1" applyBorder="1" applyAlignment="1" applyProtection="1">
      <alignment horizontal="justify" vertical="top" wrapText="1"/>
    </xf>
    <xf numFmtId="0" fontId="2" fillId="0" borderId="0" xfId="0" applyFont="1" applyFill="1" applyBorder="1" applyAlignment="1" applyProtection="1">
      <alignment horizontal="center" vertical="center"/>
    </xf>
    <xf numFmtId="0" fontId="2" fillId="0" borderId="0" xfId="0" applyFont="1" applyFill="1" applyProtection="1"/>
    <xf numFmtId="0" fontId="2" fillId="0" borderId="0" xfId="0" applyFont="1" applyFill="1" applyAlignment="1" applyProtection="1">
      <alignment horizontal="center" vertical="center"/>
    </xf>
    <xf numFmtId="0" fontId="2" fillId="3" borderId="17" xfId="0" applyFont="1" applyFill="1" applyBorder="1" applyAlignment="1" applyProtection="1">
      <alignment horizontal="justify" vertical="top" wrapText="1"/>
    </xf>
    <xf numFmtId="0" fontId="2" fillId="3" borderId="1" xfId="0" applyFont="1" applyFill="1" applyBorder="1" applyAlignment="1" applyProtection="1">
      <alignment horizontal="center" vertical="center" wrapText="1"/>
    </xf>
    <xf numFmtId="0" fontId="2" fillId="3" borderId="7" xfId="0" applyFont="1" applyFill="1" applyBorder="1" applyAlignment="1" applyProtection="1">
      <alignment horizontal="justify" vertical="top" wrapText="1"/>
    </xf>
    <xf numFmtId="0" fontId="2" fillId="3" borderId="28" xfId="0" applyFont="1" applyFill="1" applyBorder="1" applyAlignment="1" applyProtection="1">
      <alignment horizontal="justify" vertical="top" wrapText="1"/>
    </xf>
    <xf numFmtId="0" fontId="2" fillId="3" borderId="29" xfId="0" applyFont="1" applyFill="1" applyBorder="1" applyAlignment="1" applyProtection="1">
      <alignment horizontal="center" vertical="center" wrapText="1"/>
    </xf>
    <xf numFmtId="0" fontId="2" fillId="3" borderId="39" xfId="0" applyFont="1" applyFill="1" applyBorder="1" applyAlignment="1" applyProtection="1">
      <alignment horizontal="justify" vertical="top" wrapText="1"/>
    </xf>
    <xf numFmtId="0" fontId="5" fillId="0" borderId="44" xfId="0" applyFont="1" applyFill="1" applyBorder="1" applyAlignment="1" applyProtection="1">
      <alignment horizontal="justify"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2" fontId="3" fillId="0" borderId="34"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center" vertical="center" wrapText="1"/>
    </xf>
    <xf numFmtId="1" fontId="3"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22" xfId="0" applyFont="1" applyFill="1" applyBorder="1" applyAlignment="1" applyProtection="1">
      <alignment horizontal="center" vertical="center" wrapText="1"/>
    </xf>
    <xf numFmtId="0" fontId="2" fillId="0" borderId="20" xfId="0" applyFont="1" applyFill="1" applyBorder="1" applyAlignment="1" applyProtection="1">
      <alignment horizontal="justify" vertical="top" wrapText="1"/>
    </xf>
    <xf numFmtId="0" fontId="2" fillId="0" borderId="16" xfId="0" applyFont="1" applyFill="1" applyBorder="1" applyAlignment="1" applyProtection="1">
      <alignment horizontal="justify" vertical="top" wrapText="1"/>
    </xf>
    <xf numFmtId="0" fontId="2" fillId="3" borderId="16" xfId="0" applyFont="1" applyFill="1" applyBorder="1" applyAlignment="1" applyProtection="1">
      <alignment horizontal="justify" vertical="top" wrapText="1"/>
    </xf>
    <xf numFmtId="0" fontId="7" fillId="0" borderId="28" xfId="0" applyFont="1" applyFill="1" applyBorder="1" applyAlignment="1" applyProtection="1">
      <alignment horizontal="justify" vertical="top" wrapText="1"/>
    </xf>
    <xf numFmtId="0" fontId="2" fillId="0" borderId="29" xfId="0" applyFont="1" applyFill="1" applyBorder="1" applyAlignment="1" applyProtection="1">
      <alignment horizontal="center" vertical="center" wrapText="1"/>
    </xf>
    <xf numFmtId="0" fontId="7" fillId="0" borderId="27" xfId="0" applyFont="1" applyFill="1" applyBorder="1" applyAlignment="1" applyProtection="1">
      <alignment horizontal="justify" vertical="top" wrapText="1"/>
    </xf>
    <xf numFmtId="0" fontId="5" fillId="0" borderId="14" xfId="0" applyFont="1" applyFill="1" applyBorder="1" applyAlignment="1" applyProtection="1">
      <alignment horizontal="justify" vertical="center" wrapText="1"/>
    </xf>
    <xf numFmtId="0" fontId="2" fillId="0" borderId="0" xfId="0" applyFont="1" applyFill="1" applyBorder="1" applyAlignment="1" applyProtection="1">
      <alignment vertical="top" wrapText="1"/>
    </xf>
    <xf numFmtId="1" fontId="2" fillId="0" borderId="0" xfId="0" applyNumberFormat="1" applyFont="1" applyFill="1" applyBorder="1" applyAlignment="1" applyProtection="1">
      <alignment horizontal="center" vertical="top" wrapText="1"/>
    </xf>
    <xf numFmtId="0" fontId="2" fillId="0" borderId="25" xfId="0" applyFont="1" applyFill="1" applyBorder="1" applyAlignment="1" applyProtection="1">
      <alignment vertical="top" wrapText="1"/>
    </xf>
    <xf numFmtId="0" fontId="2" fillId="3" borderId="21" xfId="0" applyFont="1" applyFill="1" applyBorder="1" applyAlignment="1" applyProtection="1">
      <alignment horizontal="justify" vertical="top" wrapText="1"/>
    </xf>
    <xf numFmtId="0" fontId="2" fillId="0" borderId="22" xfId="0" applyFont="1" applyFill="1" applyBorder="1" applyAlignment="1" applyProtection="1">
      <alignment horizontal="justify" vertical="top" wrapText="1"/>
    </xf>
    <xf numFmtId="0" fontId="2" fillId="0" borderId="1" xfId="0" applyFont="1" applyFill="1" applyBorder="1" applyAlignment="1" applyProtection="1">
      <alignment horizontal="justify" vertical="top" wrapText="1"/>
    </xf>
    <xf numFmtId="0" fontId="2" fillId="3" borderId="15" xfId="0" applyFont="1" applyFill="1" applyBorder="1" applyAlignment="1" applyProtection="1">
      <alignment vertical="top" wrapText="1"/>
    </xf>
    <xf numFmtId="0" fontId="2" fillId="0" borderId="17" xfId="0" applyFont="1" applyFill="1" applyBorder="1" applyAlignment="1" applyProtection="1">
      <alignment horizontal="left" vertical="top" wrapText="1"/>
    </xf>
    <xf numFmtId="0" fontId="2" fillId="0" borderId="28" xfId="0" applyFont="1" applyFill="1" applyBorder="1" applyAlignment="1" applyProtection="1">
      <alignment horizontal="left" vertical="top" wrapText="1"/>
    </xf>
    <xf numFmtId="0" fontId="2" fillId="0" borderId="29" xfId="0" applyFont="1" applyFill="1" applyBorder="1" applyAlignment="1" applyProtection="1">
      <alignment horizontal="justify" vertical="top" wrapText="1"/>
    </xf>
    <xf numFmtId="0" fontId="7" fillId="3" borderId="30" xfId="0" applyFont="1" applyFill="1" applyBorder="1" applyAlignment="1" applyProtection="1">
      <alignment vertical="top" wrapText="1"/>
    </xf>
    <xf numFmtId="0" fontId="7" fillId="0" borderId="3" xfId="0" applyFont="1" applyBorder="1" applyAlignment="1" applyProtection="1">
      <alignment horizontal="center" vertical="center"/>
    </xf>
    <xf numFmtId="0" fontId="7" fillId="0" borderId="3" xfId="0" applyFont="1" applyFill="1" applyBorder="1" applyAlignment="1" applyProtection="1">
      <alignment horizontal="justify" vertical="top" wrapText="1"/>
    </xf>
    <xf numFmtId="0" fontId="7" fillId="3" borderId="17" xfId="0" applyFont="1" applyFill="1" applyBorder="1" applyAlignment="1" applyProtection="1">
      <alignment vertical="top" wrapText="1"/>
    </xf>
    <xf numFmtId="0" fontId="7" fillId="0" borderId="1" xfId="0" applyFont="1" applyBorder="1" applyAlignment="1" applyProtection="1">
      <alignment horizontal="center" vertical="center"/>
    </xf>
    <xf numFmtId="0" fontId="7" fillId="0" borderId="1" xfId="0" applyFont="1" applyFill="1" applyBorder="1" applyAlignment="1" applyProtection="1">
      <alignment horizontal="justify" vertical="top" wrapText="1"/>
    </xf>
    <xf numFmtId="0" fontId="7" fillId="0" borderId="29" xfId="0" applyFont="1" applyBorder="1" applyAlignment="1" applyProtection="1">
      <alignment horizontal="center" vertical="center"/>
    </xf>
    <xf numFmtId="0" fontId="7" fillId="3" borderId="28" xfId="0" applyFont="1" applyFill="1" applyBorder="1" applyAlignment="1" applyProtection="1">
      <alignment vertical="top" wrapText="1"/>
    </xf>
    <xf numFmtId="0" fontId="7" fillId="0" borderId="29" xfId="0" applyFont="1" applyFill="1" applyBorder="1" applyAlignment="1" applyProtection="1">
      <alignment horizontal="justify" vertical="top" wrapText="1"/>
    </xf>
    <xf numFmtId="0" fontId="7" fillId="0" borderId="17" xfId="0" applyFont="1" applyFill="1" applyBorder="1" applyAlignment="1" applyProtection="1">
      <alignment vertical="top" wrapText="1"/>
    </xf>
    <xf numFmtId="0" fontId="7" fillId="0" borderId="1" xfId="0" applyFont="1" applyFill="1" applyBorder="1" applyAlignment="1" applyProtection="1">
      <alignment horizontal="center" vertical="center"/>
    </xf>
    <xf numFmtId="0" fontId="7" fillId="0" borderId="28" xfId="0" applyFont="1" applyFill="1" applyBorder="1" applyAlignment="1" applyProtection="1">
      <alignment vertical="top" wrapText="1"/>
    </xf>
    <xf numFmtId="0" fontId="7" fillId="0" borderId="29" xfId="0" applyFont="1" applyFill="1" applyBorder="1" applyAlignment="1" applyProtection="1">
      <alignment horizontal="center" vertical="center"/>
    </xf>
    <xf numFmtId="0" fontId="7" fillId="0" borderId="15" xfId="0" applyFont="1" applyFill="1" applyBorder="1" applyAlignment="1" applyProtection="1">
      <alignment vertical="top" wrapText="1"/>
    </xf>
    <xf numFmtId="0" fontId="7" fillId="0" borderId="1"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3" borderId="28" xfId="0" applyFont="1" applyFill="1" applyBorder="1" applyAlignment="1" applyProtection="1">
      <alignment horizontal="justify" vertical="top" wrapText="1"/>
    </xf>
    <xf numFmtId="0" fontId="7" fillId="0" borderId="17" xfId="0" applyFont="1" applyFill="1" applyBorder="1" applyAlignment="1" applyProtection="1">
      <alignment horizontal="justify" vertical="top" wrapText="1"/>
    </xf>
    <xf numFmtId="0" fontId="7" fillId="0" borderId="1" xfId="0" applyFont="1" applyFill="1" applyBorder="1" applyAlignment="1" applyProtection="1">
      <alignment horizontal="justify" vertical="top"/>
    </xf>
    <xf numFmtId="0" fontId="7" fillId="0" borderId="15" xfId="0" applyFont="1" applyFill="1" applyBorder="1" applyAlignment="1" applyProtection="1">
      <alignment horizontal="justify" vertical="top" wrapText="1"/>
    </xf>
    <xf numFmtId="0" fontId="7" fillId="0" borderId="5" xfId="0" applyFont="1" applyBorder="1" applyAlignment="1" applyProtection="1">
      <alignment horizontal="center" vertical="center"/>
    </xf>
    <xf numFmtId="0" fontId="7" fillId="0" borderId="5" xfId="0" applyFont="1" applyFill="1" applyBorder="1" applyAlignment="1" applyProtection="1">
      <alignment horizontal="justify" vertical="top"/>
    </xf>
    <xf numFmtId="0" fontId="2" fillId="0" borderId="30" xfId="0" applyFont="1" applyFill="1" applyBorder="1" applyAlignment="1" applyProtection="1">
      <alignment vertical="top" wrapText="1"/>
    </xf>
    <xf numFmtId="0" fontId="2" fillId="0" borderId="3" xfId="0" applyFont="1" applyFill="1" applyBorder="1" applyAlignment="1" applyProtection="1">
      <alignment horizontal="center" vertical="center" wrapText="1"/>
    </xf>
    <xf numFmtId="0" fontId="2" fillId="0" borderId="2" xfId="0" applyFont="1" applyFill="1" applyBorder="1" applyAlignment="1" applyProtection="1">
      <alignment horizontal="justify" vertical="top" wrapText="1"/>
    </xf>
    <xf numFmtId="0" fontId="2" fillId="0" borderId="17" xfId="0" applyFont="1" applyFill="1" applyBorder="1" applyAlignment="1" applyProtection="1">
      <alignment vertical="top" wrapText="1"/>
    </xf>
    <xf numFmtId="0" fontId="2" fillId="0" borderId="28" xfId="0" applyFont="1" applyFill="1" applyBorder="1" applyAlignment="1" applyProtection="1">
      <alignment horizontal="justify" vertical="top" wrapText="1"/>
    </xf>
    <xf numFmtId="0" fontId="2" fillId="0" borderId="39" xfId="0" applyFont="1" applyFill="1" applyBorder="1" applyAlignment="1" applyProtection="1">
      <alignment horizontal="justify" vertical="top" wrapText="1"/>
    </xf>
    <xf numFmtId="0" fontId="3" fillId="0" borderId="35" xfId="0" applyNumberFormat="1" applyFont="1" applyFill="1" applyBorder="1" applyAlignment="1" applyProtection="1">
      <alignment horizontal="center" vertical="center" wrapText="1"/>
    </xf>
    <xf numFmtId="0" fontId="3" fillId="0" borderId="37" xfId="0" applyNumberFormat="1" applyFont="1" applyFill="1" applyBorder="1" applyAlignment="1" applyProtection="1">
      <alignment horizontal="center" vertical="center" wrapText="1"/>
    </xf>
    <xf numFmtId="0" fontId="3" fillId="0" borderId="36" xfId="0" applyNumberFormat="1" applyFont="1" applyFill="1" applyBorder="1" applyAlignment="1" applyProtection="1">
      <alignment horizontal="center" vertical="center" wrapText="1"/>
    </xf>
    <xf numFmtId="0" fontId="2" fillId="0" borderId="4" xfId="0" applyFont="1" applyFill="1" applyBorder="1" applyAlignment="1" applyProtection="1">
      <alignment vertical="top" wrapText="1"/>
    </xf>
    <xf numFmtId="0" fontId="7" fillId="3" borderId="17" xfId="0" applyFont="1" applyFill="1" applyBorder="1" applyAlignment="1" applyProtection="1">
      <alignment horizontal="justify" vertical="top" wrapText="1"/>
    </xf>
    <xf numFmtId="0" fontId="2" fillId="0" borderId="27" xfId="0" applyFont="1" applyFill="1" applyBorder="1" applyAlignment="1" applyProtection="1">
      <alignment horizontal="justify" vertical="top" wrapText="1"/>
    </xf>
    <xf numFmtId="0" fontId="3" fillId="0" borderId="32"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2" fillId="0" borderId="0" xfId="0" applyFont="1" applyFill="1" applyAlignment="1" applyProtection="1">
      <alignment wrapText="1"/>
    </xf>
    <xf numFmtId="1" fontId="11"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2" fillId="0" borderId="0" xfId="0" applyFont="1" applyFill="1" applyAlignment="1" applyProtection="1">
      <alignment horizontal="justify"/>
    </xf>
    <xf numFmtId="0" fontId="3" fillId="0" borderId="8"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12" fillId="6" borderId="21" xfId="0" applyNumberFormat="1" applyFont="1" applyFill="1" applyBorder="1" applyAlignment="1" applyProtection="1">
      <alignment horizontal="center" vertical="center" wrapText="1"/>
      <protection locked="0"/>
    </xf>
    <xf numFmtId="165" fontId="12" fillId="6" borderId="17" xfId="0" applyNumberFormat="1" applyFont="1" applyFill="1" applyBorder="1" applyAlignment="1" applyProtection="1">
      <alignment horizontal="center" vertical="center" wrapText="1"/>
      <protection locked="0"/>
    </xf>
    <xf numFmtId="165" fontId="12" fillId="6" borderId="30" xfId="0" applyNumberFormat="1" applyFont="1" applyFill="1" applyBorder="1" applyAlignment="1" applyProtection="1">
      <alignment horizontal="center" vertical="center" wrapText="1"/>
      <protection locked="0"/>
    </xf>
    <xf numFmtId="165" fontId="12" fillId="2" borderId="1" xfId="0" applyNumberFormat="1" applyFont="1" applyFill="1" applyBorder="1" applyAlignment="1" applyProtection="1">
      <alignment horizontal="center" vertical="center" wrapText="1"/>
      <protection locked="0"/>
    </xf>
    <xf numFmtId="0" fontId="8" fillId="0" borderId="44" xfId="0" applyFont="1" applyBorder="1" applyAlignment="1" applyProtection="1">
      <alignment horizontal="justify" vertical="center" wrapText="1"/>
    </xf>
    <xf numFmtId="9" fontId="2" fillId="4" borderId="9" xfId="0" applyNumberFormat="1" applyFont="1" applyFill="1" applyBorder="1" applyAlignment="1" applyProtection="1">
      <alignment horizontal="center" vertical="center"/>
    </xf>
    <xf numFmtId="0" fontId="2" fillId="0" borderId="9" xfId="0" applyFont="1" applyFill="1" applyBorder="1" applyProtection="1"/>
    <xf numFmtId="9" fontId="2" fillId="4" borderId="9" xfId="0" applyNumberFormat="1" applyFont="1" applyFill="1" applyBorder="1" applyAlignment="1" applyProtection="1">
      <alignment horizontal="center" vertical="center" wrapText="1"/>
    </xf>
    <xf numFmtId="0" fontId="2" fillId="0" borderId="9" xfId="0" applyFont="1" applyFill="1" applyBorder="1" applyAlignment="1" applyProtection="1">
      <alignment wrapText="1"/>
    </xf>
    <xf numFmtId="0" fontId="12" fillId="0" borderId="0" xfId="0" applyFont="1" applyProtection="1"/>
    <xf numFmtId="0" fontId="15" fillId="0" borderId="14"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xf>
    <xf numFmtId="0" fontId="12" fillId="0" borderId="0" xfId="0" applyFont="1" applyFill="1" applyProtection="1"/>
    <xf numFmtId="0" fontId="2" fillId="0" borderId="0" xfId="0" applyFont="1" applyAlignment="1" applyProtection="1">
      <alignment horizontal="center" vertical="top"/>
    </xf>
    <xf numFmtId="0" fontId="2" fillId="0" borderId="0" xfId="0" applyFont="1" applyAlignment="1" applyProtection="1">
      <alignment horizontal="center" vertical="top" wrapText="1"/>
    </xf>
    <xf numFmtId="0" fontId="4" fillId="0" borderId="0" xfId="0" applyFont="1" applyAlignment="1" applyProtection="1">
      <alignment horizontal="center" vertical="top"/>
    </xf>
    <xf numFmtId="0" fontId="4" fillId="0" borderId="0" xfId="0" applyFont="1" applyAlignment="1" applyProtection="1">
      <alignment horizontal="center" vertical="top" wrapText="1"/>
    </xf>
    <xf numFmtId="0" fontId="2" fillId="0" borderId="49" xfId="0" applyFont="1" applyBorder="1" applyAlignment="1" applyProtection="1">
      <alignment horizontal="justify" vertical="top"/>
    </xf>
    <xf numFmtId="0" fontId="2" fillId="0" borderId="49" xfId="0" applyFont="1" applyBorder="1" applyAlignment="1" applyProtection="1">
      <alignment horizontal="justify" vertical="top" wrapText="1"/>
    </xf>
    <xf numFmtId="0" fontId="4" fillId="0" borderId="50" xfId="0" applyFont="1" applyBorder="1" applyAlignment="1" applyProtection="1">
      <alignment horizontal="center" vertical="center" wrapText="1"/>
    </xf>
    <xf numFmtId="0" fontId="4" fillId="0" borderId="51" xfId="0" applyFont="1" applyBorder="1" applyAlignment="1" applyProtection="1">
      <alignment horizontal="center" vertical="center" wrapText="1"/>
    </xf>
    <xf numFmtId="0" fontId="4" fillId="0" borderId="52" xfId="0" applyFont="1" applyBorder="1" applyAlignment="1" applyProtection="1">
      <alignment horizontal="center" vertical="center" wrapText="1"/>
    </xf>
    <xf numFmtId="1" fontId="4" fillId="2" borderId="43" xfId="0" applyNumberFormat="1" applyFont="1" applyFill="1" applyBorder="1" applyAlignment="1" applyProtection="1">
      <alignment horizontal="center" vertical="center" wrapText="1"/>
    </xf>
    <xf numFmtId="0" fontId="15" fillId="0" borderId="53" xfId="0" applyFont="1" applyBorder="1" applyAlignment="1" applyProtection="1">
      <alignment horizontal="center" vertical="center"/>
    </xf>
    <xf numFmtId="2" fontId="3" fillId="0" borderId="42" xfId="0" applyNumberFormat="1" applyFont="1" applyFill="1" applyBorder="1" applyAlignment="1" applyProtection="1">
      <alignment horizontal="center" vertical="center" wrapText="1"/>
    </xf>
    <xf numFmtId="0" fontId="4" fillId="0" borderId="42" xfId="0" applyFont="1" applyFill="1" applyBorder="1" applyAlignment="1" applyProtection="1">
      <alignment horizontal="center" vertical="center"/>
    </xf>
    <xf numFmtId="0" fontId="15" fillId="0" borderId="20" xfId="0" applyFont="1" applyFill="1" applyBorder="1" applyProtection="1"/>
    <xf numFmtId="0" fontId="2" fillId="0" borderId="0" xfId="0" applyFont="1" applyFill="1" applyBorder="1" applyProtection="1"/>
    <xf numFmtId="0" fontId="12" fillId="0" borderId="16" xfId="0" applyFont="1" applyFill="1" applyBorder="1" applyProtection="1"/>
    <xf numFmtId="0" fontId="5" fillId="0" borderId="34" xfId="0" applyFont="1" applyFill="1" applyBorder="1" applyAlignment="1" applyProtection="1">
      <alignment horizontal="justify" vertical="center" wrapText="1"/>
    </xf>
    <xf numFmtId="0" fontId="12" fillId="0" borderId="54" xfId="0" applyFont="1" applyFill="1" applyBorder="1" applyAlignment="1" applyProtection="1">
      <alignment vertical="center" wrapText="1"/>
    </xf>
    <xf numFmtId="9" fontId="2" fillId="4" borderId="0" xfId="0" applyNumberFormat="1" applyFont="1" applyFill="1" applyBorder="1" applyAlignment="1" applyProtection="1">
      <alignment horizontal="center" vertical="center"/>
    </xf>
    <xf numFmtId="2" fontId="3" fillId="0" borderId="0" xfId="0" applyNumberFormat="1" applyFont="1" applyFill="1" applyBorder="1" applyAlignment="1" applyProtection="1">
      <alignment horizontal="center" vertical="center"/>
    </xf>
    <xf numFmtId="0" fontId="12" fillId="0" borderId="55" xfId="0" applyFont="1" applyFill="1" applyBorder="1" applyProtection="1"/>
    <xf numFmtId="0" fontId="12" fillId="0" borderId="54" xfId="0" applyFont="1" applyFill="1" applyBorder="1" applyAlignment="1" applyProtection="1">
      <alignment vertical="top" wrapText="1"/>
    </xf>
    <xf numFmtId="0" fontId="12" fillId="0" borderId="16" xfId="0" applyFont="1" applyFill="1" applyBorder="1" applyAlignment="1" applyProtection="1">
      <alignment horizontal="center" vertical="center"/>
    </xf>
    <xf numFmtId="2" fontId="2" fillId="0" borderId="0" xfId="0" applyNumberFormat="1" applyFont="1" applyFill="1" applyBorder="1" applyAlignment="1" applyProtection="1">
      <alignment horizontal="center" vertical="center"/>
    </xf>
    <xf numFmtId="165" fontId="12" fillId="6" borderId="28" xfId="0" applyNumberFormat="1" applyFont="1" applyFill="1" applyBorder="1" applyAlignment="1" applyProtection="1">
      <alignment horizontal="center" vertical="center" wrapText="1"/>
      <protection locked="0"/>
    </xf>
    <xf numFmtId="165" fontId="12" fillId="0" borderId="29" xfId="0" applyNumberFormat="1" applyFont="1" applyFill="1" applyBorder="1" applyAlignment="1" applyProtection="1">
      <alignment horizontal="center" vertical="center" wrapText="1"/>
      <protection locked="0"/>
    </xf>
    <xf numFmtId="165" fontId="12" fillId="0" borderId="57" xfId="0" applyNumberFormat="1" applyFont="1" applyFill="1" applyBorder="1" applyAlignment="1" applyProtection="1">
      <alignment horizontal="center" vertical="center" wrapText="1"/>
      <protection locked="0"/>
    </xf>
    <xf numFmtId="2" fontId="2" fillId="0" borderId="26" xfId="0" applyNumberFormat="1"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0" fontId="2" fillId="0" borderId="26" xfId="0" applyFont="1" applyFill="1" applyBorder="1" applyProtection="1"/>
    <xf numFmtId="0" fontId="12" fillId="0" borderId="27" xfId="0" applyFont="1" applyFill="1" applyBorder="1" applyProtection="1"/>
    <xf numFmtId="0" fontId="12" fillId="0" borderId="16" xfId="0" applyFont="1" applyFill="1" applyBorder="1" applyAlignment="1" applyProtection="1">
      <alignment wrapText="1"/>
    </xf>
    <xf numFmtId="0" fontId="12" fillId="0" borderId="16" xfId="0" applyFont="1" applyFill="1" applyBorder="1" applyAlignment="1" applyProtection="1">
      <alignment horizontal="center" vertical="center" wrapText="1"/>
    </xf>
    <xf numFmtId="0" fontId="2" fillId="0" borderId="0" xfId="0" applyFont="1" applyBorder="1" applyAlignment="1" applyProtection="1">
      <alignment horizontal="justify" vertical="top"/>
    </xf>
    <xf numFmtId="0" fontId="8" fillId="0" borderId="0" xfId="0" applyFont="1" applyAlignment="1" applyProtection="1">
      <alignment horizontal="center" wrapText="1"/>
    </xf>
    <xf numFmtId="0" fontId="2" fillId="0" borderId="0" xfId="0" applyFont="1" applyAlignment="1" applyProtection="1">
      <alignment horizontal="center" wrapText="1"/>
    </xf>
    <xf numFmtId="0" fontId="3" fillId="0" borderId="49" xfId="0" applyFont="1" applyBorder="1" applyAlignment="1" applyProtection="1">
      <alignment horizontal="center" wrapText="1"/>
    </xf>
    <xf numFmtId="0" fontId="2" fillId="0" borderId="10"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2" fillId="0" borderId="31" xfId="0" applyFont="1" applyFill="1" applyBorder="1" applyAlignment="1" applyProtection="1">
      <alignment horizontal="center" vertical="top" wrapText="1"/>
    </xf>
    <xf numFmtId="0" fontId="2" fillId="0" borderId="26" xfId="0" applyFont="1" applyFill="1" applyBorder="1" applyAlignment="1" applyProtection="1">
      <alignment horizontal="center" vertical="top" wrapText="1"/>
    </xf>
    <xf numFmtId="0" fontId="2" fillId="0" borderId="0" xfId="0" applyFont="1" applyFill="1" applyBorder="1" applyAlignment="1" applyProtection="1">
      <alignment horizontal="center" vertical="top" wrapText="1"/>
    </xf>
    <xf numFmtId="0" fontId="6" fillId="0" borderId="1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5" fillId="0" borderId="40"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4" fillId="0" borderId="0" xfId="0" applyFont="1" applyAlignment="1" applyProtection="1">
      <alignment horizontal="center" wrapText="1"/>
    </xf>
    <xf numFmtId="0" fontId="4" fillId="0" borderId="10"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9" fillId="0" borderId="10"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4" fillId="0" borderId="31"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13" fillId="0" borderId="34"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56" xfId="0" applyFont="1" applyBorder="1" applyAlignment="1" applyProtection="1">
      <alignment horizontal="center" vertical="center"/>
    </xf>
    <xf numFmtId="0" fontId="13" fillId="0" borderId="19" xfId="0" applyFont="1" applyBorder="1" applyAlignment="1" applyProtection="1">
      <alignment horizontal="left" vertical="center" wrapText="1"/>
    </xf>
    <xf numFmtId="0" fontId="13" fillId="0" borderId="6" xfId="0" applyFont="1" applyBorder="1" applyAlignment="1" applyProtection="1">
      <alignment horizontal="left" vertical="center" wrapText="1"/>
    </xf>
    <xf numFmtId="0" fontId="13" fillId="0" borderId="18" xfId="0" applyFont="1" applyBorder="1" applyAlignment="1" applyProtection="1">
      <alignment horizontal="left" vertical="center" wrapText="1"/>
    </xf>
    <xf numFmtId="0" fontId="13" fillId="0" borderId="23" xfId="0" applyFont="1" applyBorder="1" applyAlignment="1" applyProtection="1">
      <alignment horizontal="center" vertical="center" wrapText="1"/>
    </xf>
    <xf numFmtId="0" fontId="13" fillId="0" borderId="33"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23" xfId="0" applyFont="1" applyBorder="1" applyAlignment="1" applyProtection="1">
      <alignment horizontal="center" vertical="center"/>
    </xf>
    <xf numFmtId="0" fontId="13" fillId="0" borderId="33" xfId="0" applyFont="1" applyBorder="1" applyAlignment="1" applyProtection="1">
      <alignment horizontal="center" vertical="center"/>
    </xf>
    <xf numFmtId="0" fontId="13" fillId="0" borderId="45" xfId="0" applyFont="1" applyBorder="1" applyAlignment="1" applyProtection="1">
      <alignment horizontal="center" vertical="center"/>
    </xf>
    <xf numFmtId="0" fontId="6" fillId="0" borderId="24" xfId="0" applyFont="1" applyBorder="1" applyAlignment="1" applyProtection="1">
      <alignment horizontal="center" vertical="center" wrapText="1"/>
    </xf>
    <xf numFmtId="0" fontId="6" fillId="0" borderId="42" xfId="0" applyFont="1" applyBorder="1" applyAlignment="1" applyProtection="1">
      <alignment horizontal="center" vertical="center" wrapText="1"/>
    </xf>
    <xf numFmtId="0" fontId="6" fillId="0" borderId="43"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48" xfId="0" applyFont="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8" fillId="0" borderId="24" xfId="0" applyFont="1" applyBorder="1" applyAlignment="1" applyProtection="1">
      <alignment horizontal="center" vertical="center"/>
    </xf>
    <xf numFmtId="0" fontId="8" fillId="0" borderId="42" xfId="0" applyFont="1" applyBorder="1" applyAlignment="1" applyProtection="1">
      <alignment horizontal="center" vertical="center"/>
    </xf>
    <xf numFmtId="0" fontId="8" fillId="0" borderId="43" xfId="0" applyFont="1" applyBorder="1" applyAlignment="1" applyProtection="1">
      <alignment horizontal="center" vertical="center"/>
    </xf>
    <xf numFmtId="0" fontId="4" fillId="5" borderId="10"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2" fillId="0" borderId="34" xfId="0" applyFont="1" applyFill="1" applyBorder="1" applyAlignment="1" applyProtection="1">
      <alignment horizontal="center" vertical="top" wrapText="1"/>
    </xf>
    <xf numFmtId="0" fontId="5" fillId="0" borderId="8"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2" borderId="1" xfId="0" applyFont="1" applyFill="1" applyBorder="1" applyAlignment="1">
      <alignment horizontal="center" vertical="top"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2" fillId="0" borderId="1" xfId="0" applyFont="1" applyFill="1" applyBorder="1" applyAlignment="1">
      <alignment horizontal="center" vertical="top" wrapText="1"/>
    </xf>
    <xf numFmtId="0" fontId="16" fillId="7" borderId="24" xfId="0" applyFont="1" applyFill="1" applyBorder="1" applyAlignment="1">
      <alignment horizontal="center" vertical="center" wrapText="1"/>
    </xf>
    <xf numFmtId="0" fontId="16" fillId="7" borderId="42" xfId="0" applyFont="1" applyFill="1" applyBorder="1" applyAlignment="1">
      <alignment horizontal="center" vertical="center" wrapText="1"/>
    </xf>
    <xf numFmtId="0" fontId="16" fillId="7" borderId="4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1440180</xdr:colOff>
          <xdr:row>2</xdr:row>
          <xdr:rowOff>68580</xdr:rowOff>
        </xdr:from>
        <xdr:to>
          <xdr:col>1</xdr:col>
          <xdr:colOff>2705100</xdr:colOff>
          <xdr:row>2</xdr:row>
          <xdr:rowOff>365760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EC" sz="800" b="0" i="0" u="none" strike="noStrike" baseline="0">
                  <a:solidFill>
                    <a:srgbClr val="000000"/>
                  </a:solidFill>
                  <a:latin typeface="Tahoma"/>
                  <a:ea typeface="Tahoma"/>
                  <a:cs typeface="Tahoma"/>
                </a:rPr>
                <a:t>   EMPRESA PRIVADA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63</xdr:row>
          <xdr:rowOff>365760</xdr:rowOff>
        </xdr:from>
        <xdr:to>
          <xdr:col>3</xdr:col>
          <xdr:colOff>1455420</xdr:colOff>
          <xdr:row>63</xdr:row>
          <xdr:rowOff>365760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64</xdr:row>
          <xdr:rowOff>373380</xdr:rowOff>
        </xdr:from>
        <xdr:to>
          <xdr:col>3</xdr:col>
          <xdr:colOff>1455420</xdr:colOff>
          <xdr:row>64</xdr:row>
          <xdr:rowOff>373380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65</xdr:row>
          <xdr:rowOff>373380</xdr:rowOff>
        </xdr:from>
        <xdr:to>
          <xdr:col>3</xdr:col>
          <xdr:colOff>1455420</xdr:colOff>
          <xdr:row>65</xdr:row>
          <xdr:rowOff>571500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66</xdr:row>
          <xdr:rowOff>403860</xdr:rowOff>
        </xdr:from>
        <xdr:to>
          <xdr:col>3</xdr:col>
          <xdr:colOff>1455420</xdr:colOff>
          <xdr:row>66</xdr:row>
          <xdr:rowOff>403860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67</xdr:row>
          <xdr:rowOff>381000</xdr:rowOff>
        </xdr:from>
        <xdr:to>
          <xdr:col>3</xdr:col>
          <xdr:colOff>1455420</xdr:colOff>
          <xdr:row>67</xdr:row>
          <xdr:rowOff>381000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68</xdr:row>
          <xdr:rowOff>411480</xdr:rowOff>
        </xdr:from>
        <xdr:to>
          <xdr:col>3</xdr:col>
          <xdr:colOff>1455420</xdr:colOff>
          <xdr:row>68</xdr:row>
          <xdr:rowOff>411480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69</xdr:row>
          <xdr:rowOff>0</xdr:rowOff>
        </xdr:from>
        <xdr:to>
          <xdr:col>3</xdr:col>
          <xdr:colOff>1455420</xdr:colOff>
          <xdr:row>69</xdr:row>
          <xdr:rowOff>175260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1638300</xdr:colOff>
          <xdr:row>62</xdr:row>
          <xdr:rowOff>342900</xdr:rowOff>
        </xdr:from>
        <xdr:to>
          <xdr:col>3</xdr:col>
          <xdr:colOff>1638300</xdr:colOff>
          <xdr:row>62</xdr:row>
          <xdr:rowOff>342900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62</xdr:row>
          <xdr:rowOff>365760</xdr:rowOff>
        </xdr:from>
        <xdr:to>
          <xdr:col>3</xdr:col>
          <xdr:colOff>1455420</xdr:colOff>
          <xdr:row>62</xdr:row>
          <xdr:rowOff>365760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63</xdr:row>
          <xdr:rowOff>373380</xdr:rowOff>
        </xdr:from>
        <xdr:to>
          <xdr:col>3</xdr:col>
          <xdr:colOff>1455420</xdr:colOff>
          <xdr:row>63</xdr:row>
          <xdr:rowOff>373380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64</xdr:row>
          <xdr:rowOff>373380</xdr:rowOff>
        </xdr:from>
        <xdr:to>
          <xdr:col>3</xdr:col>
          <xdr:colOff>1455420</xdr:colOff>
          <xdr:row>64</xdr:row>
          <xdr:rowOff>571500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65</xdr:row>
          <xdr:rowOff>403860</xdr:rowOff>
        </xdr:from>
        <xdr:to>
          <xdr:col>3</xdr:col>
          <xdr:colOff>1455420</xdr:colOff>
          <xdr:row>65</xdr:row>
          <xdr:rowOff>403860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66</xdr:row>
          <xdr:rowOff>381000</xdr:rowOff>
        </xdr:from>
        <xdr:to>
          <xdr:col>3</xdr:col>
          <xdr:colOff>1455420</xdr:colOff>
          <xdr:row>66</xdr:row>
          <xdr:rowOff>381000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67</xdr:row>
          <xdr:rowOff>411480</xdr:rowOff>
        </xdr:from>
        <xdr:to>
          <xdr:col>3</xdr:col>
          <xdr:colOff>1455420</xdr:colOff>
          <xdr:row>67</xdr:row>
          <xdr:rowOff>411480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68</xdr:row>
          <xdr:rowOff>198120</xdr:rowOff>
        </xdr:from>
        <xdr:to>
          <xdr:col>3</xdr:col>
          <xdr:colOff>1455420</xdr:colOff>
          <xdr:row>68</xdr:row>
          <xdr:rowOff>381000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1638300</xdr:colOff>
          <xdr:row>61</xdr:row>
          <xdr:rowOff>342900</xdr:rowOff>
        </xdr:from>
        <xdr:to>
          <xdr:col>3</xdr:col>
          <xdr:colOff>1638300</xdr:colOff>
          <xdr:row>61</xdr:row>
          <xdr:rowOff>342900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61</xdr:row>
          <xdr:rowOff>251460</xdr:rowOff>
        </xdr:from>
        <xdr:to>
          <xdr:col>3</xdr:col>
          <xdr:colOff>1554480</xdr:colOff>
          <xdr:row>61</xdr:row>
          <xdr:rowOff>403860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61</xdr:row>
          <xdr:rowOff>487680</xdr:rowOff>
        </xdr:from>
        <xdr:to>
          <xdr:col>3</xdr:col>
          <xdr:colOff>1821180</xdr:colOff>
          <xdr:row>61</xdr:row>
          <xdr:rowOff>678180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1965960</xdr:colOff>
          <xdr:row>61</xdr:row>
          <xdr:rowOff>160020</xdr:rowOff>
        </xdr:from>
        <xdr:to>
          <xdr:col>3</xdr:col>
          <xdr:colOff>3070860</xdr:colOff>
          <xdr:row>61</xdr:row>
          <xdr:rowOff>487680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62</xdr:row>
          <xdr:rowOff>289560</xdr:rowOff>
        </xdr:from>
        <xdr:to>
          <xdr:col>3</xdr:col>
          <xdr:colOff>1554480</xdr:colOff>
          <xdr:row>62</xdr:row>
          <xdr:rowOff>441960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62</xdr:row>
          <xdr:rowOff>525780</xdr:rowOff>
        </xdr:from>
        <xdr:to>
          <xdr:col>3</xdr:col>
          <xdr:colOff>1821180</xdr:colOff>
          <xdr:row>62</xdr:row>
          <xdr:rowOff>716280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1965960</xdr:colOff>
          <xdr:row>62</xdr:row>
          <xdr:rowOff>198120</xdr:rowOff>
        </xdr:from>
        <xdr:to>
          <xdr:col>3</xdr:col>
          <xdr:colOff>3070860</xdr:colOff>
          <xdr:row>62</xdr:row>
          <xdr:rowOff>525780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63</xdr:row>
          <xdr:rowOff>274320</xdr:rowOff>
        </xdr:from>
        <xdr:to>
          <xdr:col>3</xdr:col>
          <xdr:colOff>1554480</xdr:colOff>
          <xdr:row>63</xdr:row>
          <xdr:rowOff>426720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63</xdr:row>
          <xdr:rowOff>518160</xdr:rowOff>
        </xdr:from>
        <xdr:to>
          <xdr:col>3</xdr:col>
          <xdr:colOff>1821180</xdr:colOff>
          <xdr:row>63</xdr:row>
          <xdr:rowOff>708660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0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1965960</xdr:colOff>
          <xdr:row>63</xdr:row>
          <xdr:rowOff>190500</xdr:rowOff>
        </xdr:from>
        <xdr:to>
          <xdr:col>3</xdr:col>
          <xdr:colOff>3070860</xdr:colOff>
          <xdr:row>63</xdr:row>
          <xdr:rowOff>518160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64</xdr:row>
          <xdr:rowOff>266700</xdr:rowOff>
        </xdr:from>
        <xdr:to>
          <xdr:col>3</xdr:col>
          <xdr:colOff>1554480</xdr:colOff>
          <xdr:row>64</xdr:row>
          <xdr:rowOff>419100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64</xdr:row>
          <xdr:rowOff>502920</xdr:rowOff>
        </xdr:from>
        <xdr:to>
          <xdr:col>3</xdr:col>
          <xdr:colOff>1821180</xdr:colOff>
          <xdr:row>64</xdr:row>
          <xdr:rowOff>693420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1965960</xdr:colOff>
          <xdr:row>64</xdr:row>
          <xdr:rowOff>182880</xdr:rowOff>
        </xdr:from>
        <xdr:to>
          <xdr:col>3</xdr:col>
          <xdr:colOff>3070860</xdr:colOff>
          <xdr:row>64</xdr:row>
          <xdr:rowOff>502920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65</xdr:row>
          <xdr:rowOff>251460</xdr:rowOff>
        </xdr:from>
        <xdr:to>
          <xdr:col>3</xdr:col>
          <xdr:colOff>1554480</xdr:colOff>
          <xdr:row>65</xdr:row>
          <xdr:rowOff>403860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65</xdr:row>
          <xdr:rowOff>487680</xdr:rowOff>
        </xdr:from>
        <xdr:to>
          <xdr:col>3</xdr:col>
          <xdr:colOff>1821180</xdr:colOff>
          <xdr:row>65</xdr:row>
          <xdr:rowOff>678180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1965960</xdr:colOff>
          <xdr:row>65</xdr:row>
          <xdr:rowOff>160020</xdr:rowOff>
        </xdr:from>
        <xdr:to>
          <xdr:col>3</xdr:col>
          <xdr:colOff>3070860</xdr:colOff>
          <xdr:row>65</xdr:row>
          <xdr:rowOff>487680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66</xdr:row>
          <xdr:rowOff>449580</xdr:rowOff>
        </xdr:from>
        <xdr:to>
          <xdr:col>3</xdr:col>
          <xdr:colOff>1554480</xdr:colOff>
          <xdr:row>66</xdr:row>
          <xdr:rowOff>601980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0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66</xdr:row>
          <xdr:rowOff>685800</xdr:rowOff>
        </xdr:from>
        <xdr:to>
          <xdr:col>3</xdr:col>
          <xdr:colOff>1821180</xdr:colOff>
          <xdr:row>66</xdr:row>
          <xdr:rowOff>876300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1965960</xdr:colOff>
          <xdr:row>66</xdr:row>
          <xdr:rowOff>365760</xdr:rowOff>
        </xdr:from>
        <xdr:to>
          <xdr:col>3</xdr:col>
          <xdr:colOff>3070860</xdr:colOff>
          <xdr:row>66</xdr:row>
          <xdr:rowOff>685800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0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67</xdr:row>
          <xdr:rowOff>274320</xdr:rowOff>
        </xdr:from>
        <xdr:to>
          <xdr:col>3</xdr:col>
          <xdr:colOff>1554480</xdr:colOff>
          <xdr:row>67</xdr:row>
          <xdr:rowOff>426720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0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67</xdr:row>
          <xdr:rowOff>518160</xdr:rowOff>
        </xdr:from>
        <xdr:to>
          <xdr:col>3</xdr:col>
          <xdr:colOff>1821180</xdr:colOff>
          <xdr:row>67</xdr:row>
          <xdr:rowOff>708660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0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1965960</xdr:colOff>
          <xdr:row>67</xdr:row>
          <xdr:rowOff>190500</xdr:rowOff>
        </xdr:from>
        <xdr:to>
          <xdr:col>3</xdr:col>
          <xdr:colOff>3070860</xdr:colOff>
          <xdr:row>67</xdr:row>
          <xdr:rowOff>518160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0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68</xdr:row>
          <xdr:rowOff>251460</xdr:rowOff>
        </xdr:from>
        <xdr:to>
          <xdr:col>3</xdr:col>
          <xdr:colOff>1554480</xdr:colOff>
          <xdr:row>68</xdr:row>
          <xdr:rowOff>403860</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0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68</xdr:row>
          <xdr:rowOff>487680</xdr:rowOff>
        </xdr:from>
        <xdr:to>
          <xdr:col>3</xdr:col>
          <xdr:colOff>1821180</xdr:colOff>
          <xdr:row>68</xdr:row>
          <xdr:rowOff>678180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1965960</xdr:colOff>
          <xdr:row>68</xdr:row>
          <xdr:rowOff>160020</xdr:rowOff>
        </xdr:from>
        <xdr:to>
          <xdr:col>3</xdr:col>
          <xdr:colOff>3070860</xdr:colOff>
          <xdr:row>68</xdr:row>
          <xdr:rowOff>487680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1455420</xdr:colOff>
          <xdr:row>49</xdr:row>
          <xdr:rowOff>365760</xdr:rowOff>
        </xdr:from>
        <xdr:to>
          <xdr:col>3</xdr:col>
          <xdr:colOff>1455420</xdr:colOff>
          <xdr:row>49</xdr:row>
          <xdr:rowOff>365760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50</xdr:row>
          <xdr:rowOff>373380</xdr:rowOff>
        </xdr:from>
        <xdr:to>
          <xdr:col>3</xdr:col>
          <xdr:colOff>1455420</xdr:colOff>
          <xdr:row>50</xdr:row>
          <xdr:rowOff>373380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51</xdr:row>
          <xdr:rowOff>373380</xdr:rowOff>
        </xdr:from>
        <xdr:to>
          <xdr:col>3</xdr:col>
          <xdr:colOff>1455420</xdr:colOff>
          <xdr:row>51</xdr:row>
          <xdr:rowOff>571500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52</xdr:row>
          <xdr:rowOff>403860</xdr:rowOff>
        </xdr:from>
        <xdr:to>
          <xdr:col>3</xdr:col>
          <xdr:colOff>1455420</xdr:colOff>
          <xdr:row>52</xdr:row>
          <xdr:rowOff>403860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53</xdr:row>
          <xdr:rowOff>381000</xdr:rowOff>
        </xdr:from>
        <xdr:to>
          <xdr:col>3</xdr:col>
          <xdr:colOff>1455420</xdr:colOff>
          <xdr:row>53</xdr:row>
          <xdr:rowOff>381000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54</xdr:row>
          <xdr:rowOff>411480</xdr:rowOff>
        </xdr:from>
        <xdr:to>
          <xdr:col>3</xdr:col>
          <xdr:colOff>1455420</xdr:colOff>
          <xdr:row>54</xdr:row>
          <xdr:rowOff>411480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1455420</xdr:colOff>
          <xdr:row>55</xdr:row>
          <xdr:rowOff>198120</xdr:rowOff>
        </xdr:from>
        <xdr:to>
          <xdr:col>3</xdr:col>
          <xdr:colOff>1455420</xdr:colOff>
          <xdr:row>55</xdr:row>
          <xdr:rowOff>381000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1638300</xdr:colOff>
          <xdr:row>48</xdr:row>
          <xdr:rowOff>342900</xdr:rowOff>
        </xdr:from>
        <xdr:to>
          <xdr:col>3</xdr:col>
          <xdr:colOff>1638300</xdr:colOff>
          <xdr:row>48</xdr:row>
          <xdr:rowOff>342900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48</xdr:row>
          <xdr:rowOff>403860</xdr:rowOff>
        </xdr:from>
        <xdr:to>
          <xdr:col>3</xdr:col>
          <xdr:colOff>1623060</xdr:colOff>
          <xdr:row>48</xdr:row>
          <xdr:rowOff>632460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48</xdr:row>
          <xdr:rowOff>670560</xdr:rowOff>
        </xdr:from>
        <xdr:to>
          <xdr:col>3</xdr:col>
          <xdr:colOff>2095500</xdr:colOff>
          <xdr:row>48</xdr:row>
          <xdr:rowOff>975360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1851660</xdr:colOff>
          <xdr:row>48</xdr:row>
          <xdr:rowOff>403860</xdr:rowOff>
        </xdr:from>
        <xdr:to>
          <xdr:col>3</xdr:col>
          <xdr:colOff>2956560</xdr:colOff>
          <xdr:row>48</xdr:row>
          <xdr:rowOff>632460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49</xdr:row>
          <xdr:rowOff>411480</xdr:rowOff>
        </xdr:from>
        <xdr:to>
          <xdr:col>3</xdr:col>
          <xdr:colOff>1623060</xdr:colOff>
          <xdr:row>49</xdr:row>
          <xdr:rowOff>640080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49</xdr:row>
          <xdr:rowOff>678180</xdr:rowOff>
        </xdr:from>
        <xdr:to>
          <xdr:col>3</xdr:col>
          <xdr:colOff>2095500</xdr:colOff>
          <xdr:row>49</xdr:row>
          <xdr:rowOff>975360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1851660</xdr:colOff>
          <xdr:row>49</xdr:row>
          <xdr:rowOff>411480</xdr:rowOff>
        </xdr:from>
        <xdr:to>
          <xdr:col>3</xdr:col>
          <xdr:colOff>2956560</xdr:colOff>
          <xdr:row>49</xdr:row>
          <xdr:rowOff>640080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50</xdr:row>
          <xdr:rowOff>403860</xdr:rowOff>
        </xdr:from>
        <xdr:to>
          <xdr:col>3</xdr:col>
          <xdr:colOff>1623060</xdr:colOff>
          <xdr:row>50</xdr:row>
          <xdr:rowOff>632460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50</xdr:row>
          <xdr:rowOff>670560</xdr:rowOff>
        </xdr:from>
        <xdr:to>
          <xdr:col>3</xdr:col>
          <xdr:colOff>2095500</xdr:colOff>
          <xdr:row>50</xdr:row>
          <xdr:rowOff>960120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1851660</xdr:colOff>
          <xdr:row>50</xdr:row>
          <xdr:rowOff>403860</xdr:rowOff>
        </xdr:from>
        <xdr:to>
          <xdr:col>3</xdr:col>
          <xdr:colOff>2956560</xdr:colOff>
          <xdr:row>50</xdr:row>
          <xdr:rowOff>632460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51</xdr:row>
          <xdr:rowOff>411480</xdr:rowOff>
        </xdr:from>
        <xdr:to>
          <xdr:col>3</xdr:col>
          <xdr:colOff>1623060</xdr:colOff>
          <xdr:row>51</xdr:row>
          <xdr:rowOff>640080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51</xdr:row>
          <xdr:rowOff>678180</xdr:rowOff>
        </xdr:from>
        <xdr:to>
          <xdr:col>3</xdr:col>
          <xdr:colOff>2095500</xdr:colOff>
          <xdr:row>51</xdr:row>
          <xdr:rowOff>960120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1851660</xdr:colOff>
          <xdr:row>51</xdr:row>
          <xdr:rowOff>411480</xdr:rowOff>
        </xdr:from>
        <xdr:to>
          <xdr:col>3</xdr:col>
          <xdr:colOff>2956560</xdr:colOff>
          <xdr:row>51</xdr:row>
          <xdr:rowOff>640080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52</xdr:row>
          <xdr:rowOff>365760</xdr:rowOff>
        </xdr:from>
        <xdr:to>
          <xdr:col>3</xdr:col>
          <xdr:colOff>1623060</xdr:colOff>
          <xdr:row>52</xdr:row>
          <xdr:rowOff>594360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52</xdr:row>
          <xdr:rowOff>632460</xdr:rowOff>
        </xdr:from>
        <xdr:to>
          <xdr:col>3</xdr:col>
          <xdr:colOff>2095500</xdr:colOff>
          <xdr:row>52</xdr:row>
          <xdr:rowOff>922020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1851660</xdr:colOff>
          <xdr:row>52</xdr:row>
          <xdr:rowOff>365760</xdr:rowOff>
        </xdr:from>
        <xdr:to>
          <xdr:col>3</xdr:col>
          <xdr:colOff>2956560</xdr:colOff>
          <xdr:row>52</xdr:row>
          <xdr:rowOff>594360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53</xdr:row>
          <xdr:rowOff>502920</xdr:rowOff>
        </xdr:from>
        <xdr:to>
          <xdr:col>3</xdr:col>
          <xdr:colOff>1623060</xdr:colOff>
          <xdr:row>53</xdr:row>
          <xdr:rowOff>731520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53</xdr:row>
          <xdr:rowOff>769620</xdr:rowOff>
        </xdr:from>
        <xdr:to>
          <xdr:col>3</xdr:col>
          <xdr:colOff>2095500</xdr:colOff>
          <xdr:row>53</xdr:row>
          <xdr:rowOff>1059180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1851660</xdr:colOff>
          <xdr:row>53</xdr:row>
          <xdr:rowOff>502920</xdr:rowOff>
        </xdr:from>
        <xdr:to>
          <xdr:col>3</xdr:col>
          <xdr:colOff>2956560</xdr:colOff>
          <xdr:row>53</xdr:row>
          <xdr:rowOff>731520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54</xdr:row>
          <xdr:rowOff>350520</xdr:rowOff>
        </xdr:from>
        <xdr:to>
          <xdr:col>3</xdr:col>
          <xdr:colOff>1623060</xdr:colOff>
          <xdr:row>54</xdr:row>
          <xdr:rowOff>579120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54</xdr:row>
          <xdr:rowOff>617220</xdr:rowOff>
        </xdr:from>
        <xdr:to>
          <xdr:col>3</xdr:col>
          <xdr:colOff>2095500</xdr:colOff>
          <xdr:row>54</xdr:row>
          <xdr:rowOff>906780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1851660</xdr:colOff>
          <xdr:row>54</xdr:row>
          <xdr:rowOff>350520</xdr:rowOff>
        </xdr:from>
        <xdr:to>
          <xdr:col>3</xdr:col>
          <xdr:colOff>2956560</xdr:colOff>
          <xdr:row>54</xdr:row>
          <xdr:rowOff>579120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55</xdr:row>
          <xdr:rowOff>350520</xdr:rowOff>
        </xdr:from>
        <xdr:to>
          <xdr:col>3</xdr:col>
          <xdr:colOff>1623060</xdr:colOff>
          <xdr:row>55</xdr:row>
          <xdr:rowOff>579120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Uso Correcto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55</xdr:row>
          <xdr:rowOff>617220</xdr:rowOff>
        </xdr:from>
        <xdr:to>
          <xdr:col>3</xdr:col>
          <xdr:colOff>2095500</xdr:colOff>
          <xdr:row>55</xdr:row>
          <xdr:rowOff>906780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Acorde a la Exposición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1851660</xdr:colOff>
          <xdr:row>55</xdr:row>
          <xdr:rowOff>350520</xdr:rowOff>
        </xdr:from>
        <xdr:to>
          <xdr:col>3</xdr:col>
          <xdr:colOff>2956560</xdr:colOff>
          <xdr:row>55</xdr:row>
          <xdr:rowOff>579120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     Buen Estado</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 Type="http://schemas.openxmlformats.org/officeDocument/2006/relationships/vmlDrawing" Target="../drawings/vmlDrawing3.vml"/><Relationship Id="rId21" Type="http://schemas.openxmlformats.org/officeDocument/2006/relationships/ctrlProp" Target="../ctrlProps/ctrlProp58.xml"/><Relationship Id="rId34" Type="http://schemas.openxmlformats.org/officeDocument/2006/relationships/ctrlProp" Target="../ctrlProps/ctrlProp71.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 Type="http://schemas.openxmlformats.org/officeDocument/2006/relationships/vmlDrawing" Target="../drawings/vmlDrawing4.v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LH179"/>
  <sheetViews>
    <sheetView showGridLines="0" tabSelected="1" zoomScale="98" zoomScaleNormal="98" workbookViewId="0">
      <selection activeCell="B6" sqref="B6:K6"/>
    </sheetView>
  </sheetViews>
  <sheetFormatPr baseColWidth="10" defaultColWidth="11.44140625" defaultRowHeight="15" x14ac:dyDescent="0.25"/>
  <cols>
    <col min="1" max="1" width="3.109375" style="60" customWidth="1"/>
    <col min="2" max="2" width="54" style="54" customWidth="1"/>
    <col min="3" max="3" width="4" style="55" customWidth="1"/>
    <col min="4" max="4" width="53.44140625" style="56" customWidth="1"/>
    <col min="5" max="5" width="14.88671875" style="57" customWidth="1"/>
    <col min="6" max="6" width="15.44140625" style="57" customWidth="1"/>
    <col min="7" max="7" width="12.33203125" style="57" bestFit="1" customWidth="1"/>
    <col min="8" max="8" width="20.109375" style="58" hidden="1" customWidth="1"/>
    <col min="9" max="9" width="20.6640625" style="59" hidden="1" customWidth="1"/>
    <col min="10" max="10" width="0" style="60" hidden="1" customWidth="1"/>
    <col min="11" max="11" width="26.33203125" style="162" customWidth="1"/>
    <col min="12" max="16384" width="11.44140625" style="60"/>
  </cols>
  <sheetData>
    <row r="1" spans="2:11" ht="15.6" thickBot="1" x14ac:dyDescent="0.3"/>
    <row r="2" spans="2:11" s="58" customFormat="1" ht="70.2" customHeight="1" thickBot="1" x14ac:dyDescent="0.3">
      <c r="B2" s="276" t="s">
        <v>485</v>
      </c>
      <c r="C2" s="277"/>
      <c r="D2" s="277"/>
      <c r="E2" s="277"/>
      <c r="F2" s="277"/>
      <c r="G2" s="277"/>
      <c r="H2" s="277"/>
      <c r="I2" s="277"/>
      <c r="J2" s="277"/>
      <c r="K2" s="278"/>
    </row>
    <row r="3" spans="2:11" s="58" customFormat="1" ht="30" customHeight="1" thickBot="1" x14ac:dyDescent="0.3">
      <c r="B3" s="224" t="s">
        <v>20</v>
      </c>
      <c r="C3" s="225"/>
      <c r="D3" s="225"/>
      <c r="E3" s="225"/>
      <c r="F3" s="225"/>
      <c r="G3" s="225"/>
      <c r="H3" s="225"/>
      <c r="I3" s="225"/>
      <c r="J3" s="225"/>
      <c r="K3" s="226"/>
    </row>
    <row r="4" spans="2:11" s="58" customFormat="1" ht="30" customHeight="1" thickBot="1" x14ac:dyDescent="0.3">
      <c r="B4" s="224" t="s">
        <v>466</v>
      </c>
      <c r="C4" s="225"/>
      <c r="D4" s="225"/>
      <c r="E4" s="225"/>
      <c r="F4" s="225"/>
      <c r="G4" s="225"/>
      <c r="H4" s="225"/>
      <c r="I4" s="225"/>
      <c r="J4" s="225"/>
      <c r="K4" s="226"/>
    </row>
    <row r="5" spans="2:11" s="58" customFormat="1" ht="30" customHeight="1" thickBot="1" x14ac:dyDescent="0.3">
      <c r="B5" s="224" t="s">
        <v>465</v>
      </c>
      <c r="C5" s="225"/>
      <c r="D5" s="225"/>
      <c r="E5" s="225"/>
      <c r="F5" s="225"/>
      <c r="G5" s="225"/>
      <c r="H5" s="225"/>
      <c r="I5" s="225"/>
      <c r="J5" s="225"/>
      <c r="K5" s="226"/>
    </row>
    <row r="6" spans="2:11" s="58" customFormat="1" ht="30" customHeight="1" thickBot="1" x14ac:dyDescent="0.3">
      <c r="B6" s="224" t="s">
        <v>467</v>
      </c>
      <c r="C6" s="225"/>
      <c r="D6" s="225"/>
      <c r="E6" s="225"/>
      <c r="F6" s="225"/>
      <c r="G6" s="225"/>
      <c r="H6" s="225"/>
      <c r="I6" s="225"/>
      <c r="J6" s="225"/>
      <c r="K6" s="226"/>
    </row>
    <row r="7" spans="2:11" s="58" customFormat="1" ht="30" customHeight="1" thickBot="1" x14ac:dyDescent="0.3">
      <c r="B7" s="230" t="s">
        <v>468</v>
      </c>
      <c r="C7" s="231"/>
      <c r="D7" s="231"/>
      <c r="E7" s="231"/>
      <c r="F7" s="231"/>
      <c r="G7" s="231"/>
      <c r="H7" s="231"/>
      <c r="I7" s="231"/>
      <c r="J7" s="231"/>
      <c r="K7" s="232"/>
    </row>
    <row r="8" spans="2:11" s="58" customFormat="1" ht="30" customHeight="1" thickBot="1" x14ac:dyDescent="0.3">
      <c r="B8" s="224" t="s">
        <v>484</v>
      </c>
      <c r="C8" s="225"/>
      <c r="D8" s="225"/>
      <c r="E8" s="225"/>
      <c r="F8" s="225"/>
      <c r="G8" s="225"/>
      <c r="H8" s="225"/>
      <c r="I8" s="225"/>
      <c r="J8" s="225"/>
      <c r="K8" s="226"/>
    </row>
    <row r="9" spans="2:11" ht="60" customHeight="1" thickBot="1" x14ac:dyDescent="0.3">
      <c r="B9" s="227" t="s">
        <v>108</v>
      </c>
      <c r="C9" s="228"/>
      <c r="D9" s="228"/>
      <c r="E9" s="228"/>
      <c r="F9" s="228"/>
      <c r="G9" s="228"/>
      <c r="H9" s="228"/>
      <c r="I9" s="228"/>
      <c r="J9" s="228"/>
      <c r="K9" s="229"/>
    </row>
    <row r="10" spans="2:11" ht="35.1" customHeight="1" thickBot="1" x14ac:dyDescent="0.3">
      <c r="B10" s="157" t="s">
        <v>19</v>
      </c>
      <c r="C10" s="248" t="s">
        <v>18</v>
      </c>
      <c r="D10" s="249"/>
      <c r="E10" s="251" t="s">
        <v>17</v>
      </c>
      <c r="F10" s="252"/>
      <c r="G10" s="252"/>
      <c r="H10" s="252"/>
      <c r="I10" s="252"/>
      <c r="J10" s="252"/>
      <c r="K10" s="253"/>
    </row>
    <row r="11" spans="2:11" s="66" customFormat="1" ht="30" customHeight="1" thickBot="1" x14ac:dyDescent="0.3">
      <c r="B11" s="245" t="s">
        <v>16</v>
      </c>
      <c r="C11" s="246"/>
      <c r="D11" s="247"/>
      <c r="E11" s="172" t="s">
        <v>8</v>
      </c>
      <c r="F11" s="173" t="s">
        <v>7</v>
      </c>
      <c r="G11" s="174" t="s">
        <v>9</v>
      </c>
      <c r="H11" s="175" t="s">
        <v>6</v>
      </c>
      <c r="I11" s="65">
        <v>0.2</v>
      </c>
      <c r="K11" s="176" t="s">
        <v>469</v>
      </c>
    </row>
    <row r="12" spans="2:11" s="71" customFormat="1" ht="30" customHeight="1" x14ac:dyDescent="0.25">
      <c r="B12" s="67" t="s">
        <v>107</v>
      </c>
      <c r="C12" s="68">
        <v>1</v>
      </c>
      <c r="D12" s="69" t="s">
        <v>109</v>
      </c>
      <c r="E12" s="153" t="s">
        <v>464</v>
      </c>
      <c r="F12" s="48"/>
      <c r="G12" s="49"/>
      <c r="H12" s="177">
        <v>2.75</v>
      </c>
      <c r="I12" s="178"/>
      <c r="J12" s="178" t="s">
        <v>464</v>
      </c>
      <c r="K12" s="179"/>
    </row>
    <row r="13" spans="2:11" s="76" customFormat="1" ht="30" customHeight="1" x14ac:dyDescent="0.25">
      <c r="B13" s="72" t="s">
        <v>107</v>
      </c>
      <c r="C13" s="73">
        <v>2</v>
      </c>
      <c r="D13" s="74" t="s">
        <v>367</v>
      </c>
      <c r="E13" s="154" t="s">
        <v>464</v>
      </c>
      <c r="F13" s="52"/>
      <c r="G13" s="52"/>
      <c r="H13" s="70">
        <v>2.75</v>
      </c>
      <c r="I13" s="75"/>
      <c r="J13" s="180"/>
      <c r="K13" s="181"/>
    </row>
    <row r="14" spans="2:11" s="76" customFormat="1" ht="45" customHeight="1" x14ac:dyDescent="0.25">
      <c r="B14" s="72" t="s">
        <v>81</v>
      </c>
      <c r="C14" s="73">
        <v>3</v>
      </c>
      <c r="D14" s="74" t="s">
        <v>334</v>
      </c>
      <c r="E14" s="154" t="s">
        <v>464</v>
      </c>
      <c r="F14" s="52"/>
      <c r="G14" s="52"/>
      <c r="H14" s="70">
        <v>2.75</v>
      </c>
      <c r="I14" s="75"/>
      <c r="J14" s="180"/>
      <c r="K14" s="181"/>
    </row>
    <row r="15" spans="2:11" s="76" customFormat="1" ht="117.75" customHeight="1" x14ac:dyDescent="0.25">
      <c r="B15" s="72" t="s">
        <v>333</v>
      </c>
      <c r="C15" s="73">
        <v>4</v>
      </c>
      <c r="D15" s="74" t="s">
        <v>335</v>
      </c>
      <c r="E15" s="154" t="s">
        <v>464</v>
      </c>
      <c r="F15" s="52"/>
      <c r="G15" s="52"/>
      <c r="H15" s="70">
        <v>2.75</v>
      </c>
      <c r="I15" s="75"/>
      <c r="J15" s="180"/>
      <c r="K15" s="181"/>
    </row>
    <row r="16" spans="2:11" s="76" customFormat="1" ht="130.5" customHeight="1" x14ac:dyDescent="0.25">
      <c r="B16" s="72" t="s">
        <v>82</v>
      </c>
      <c r="C16" s="73">
        <v>5</v>
      </c>
      <c r="D16" s="74" t="s">
        <v>336</v>
      </c>
      <c r="E16" s="154" t="s">
        <v>464</v>
      </c>
      <c r="F16" s="52"/>
      <c r="G16" s="52"/>
      <c r="H16" s="70">
        <v>2.75</v>
      </c>
      <c r="I16" s="75"/>
      <c r="J16" s="180"/>
      <c r="K16" s="181"/>
    </row>
    <row r="17" spans="2:11" s="76" customFormat="1" ht="60" customHeight="1" x14ac:dyDescent="0.25">
      <c r="B17" s="78" t="s">
        <v>111</v>
      </c>
      <c r="C17" s="79">
        <v>6</v>
      </c>
      <c r="D17" s="80" t="s">
        <v>337</v>
      </c>
      <c r="E17" s="154" t="s">
        <v>464</v>
      </c>
      <c r="F17" s="52"/>
      <c r="G17" s="52"/>
      <c r="H17" s="70">
        <v>2</v>
      </c>
      <c r="I17" s="75"/>
      <c r="J17" s="180"/>
      <c r="K17" s="181"/>
    </row>
    <row r="18" spans="2:11" s="76" customFormat="1" ht="60" customHeight="1" x14ac:dyDescent="0.25">
      <c r="B18" s="78" t="s">
        <v>112</v>
      </c>
      <c r="C18" s="79">
        <v>7</v>
      </c>
      <c r="D18" s="80" t="s">
        <v>338</v>
      </c>
      <c r="E18" s="154" t="s">
        <v>464</v>
      </c>
      <c r="F18" s="52"/>
      <c r="G18" s="52"/>
      <c r="H18" s="70">
        <v>2</v>
      </c>
      <c r="I18" s="75"/>
      <c r="J18" s="180"/>
      <c r="K18" s="181"/>
    </row>
    <row r="19" spans="2:11" s="76" customFormat="1" ht="45" customHeight="1" thickBot="1" x14ac:dyDescent="0.3">
      <c r="B19" s="81" t="s">
        <v>140</v>
      </c>
      <c r="C19" s="82">
        <v>8</v>
      </c>
      <c r="D19" s="83" t="s">
        <v>371</v>
      </c>
      <c r="E19" s="155" t="s">
        <v>464</v>
      </c>
      <c r="F19" s="50"/>
      <c r="G19" s="51"/>
      <c r="H19" s="70">
        <v>2.25</v>
      </c>
      <c r="I19" s="75"/>
      <c r="J19" s="180"/>
      <c r="K19" s="181"/>
    </row>
    <row r="20" spans="2:11" s="76" customFormat="1" ht="18" hidden="1" thickBot="1" x14ac:dyDescent="0.3">
      <c r="B20" s="218" t="s">
        <v>1</v>
      </c>
      <c r="C20" s="250"/>
      <c r="D20" s="84">
        <f ca="1">SUM(E20,G20)</f>
        <v>20</v>
      </c>
      <c r="E20" s="85">
        <f ca="1">SUMIF(E12:E19,"x",H12)</f>
        <v>20</v>
      </c>
      <c r="F20" s="86">
        <f ca="1">SUMIF(F12:F19,"x",H12)</f>
        <v>0</v>
      </c>
      <c r="G20" s="151">
        <f ca="1">SUMIF(G12:G19,"x",H12)</f>
        <v>0</v>
      </c>
      <c r="H20" s="87">
        <f>SUM(H12:H19)</f>
        <v>20</v>
      </c>
      <c r="I20" s="75"/>
      <c r="J20" s="180"/>
      <c r="K20" s="181"/>
    </row>
    <row r="21" spans="2:11" s="76" customFormat="1" ht="18" hidden="1" thickBot="1" x14ac:dyDescent="0.3">
      <c r="B21" s="182"/>
      <c r="C21" s="89"/>
      <c r="D21" s="88"/>
      <c r="E21" s="208">
        <f ca="1">SUM(E20,G20)</f>
        <v>20</v>
      </c>
      <c r="F21" s="209"/>
      <c r="G21" s="210"/>
      <c r="H21" s="90"/>
      <c r="I21" s="75"/>
      <c r="J21" s="180"/>
      <c r="K21" s="181"/>
    </row>
    <row r="22" spans="2:11" s="92" customFormat="1" ht="14.4" hidden="1" thickBot="1" x14ac:dyDescent="0.35">
      <c r="B22" s="261"/>
      <c r="C22" s="262"/>
      <c r="D22" s="262"/>
      <c r="E22" s="262"/>
      <c r="F22" s="262"/>
      <c r="G22" s="262"/>
      <c r="H22" s="91"/>
      <c r="I22" s="152"/>
      <c r="K22" s="183"/>
    </row>
    <row r="23" spans="2:11" s="76" customFormat="1" ht="30" customHeight="1" thickBot="1" x14ac:dyDescent="0.3">
      <c r="B23" s="214" t="s">
        <v>15</v>
      </c>
      <c r="C23" s="215"/>
      <c r="D23" s="216"/>
      <c r="E23" s="61" t="s">
        <v>8</v>
      </c>
      <c r="F23" s="62" t="s">
        <v>7</v>
      </c>
      <c r="G23" s="63" t="s">
        <v>9</v>
      </c>
      <c r="H23" s="64" t="s">
        <v>6</v>
      </c>
      <c r="I23" s="184">
        <v>0.15</v>
      </c>
      <c r="J23" s="180"/>
      <c r="K23" s="163" t="s">
        <v>469</v>
      </c>
    </row>
    <row r="24" spans="2:11" s="76" customFormat="1" ht="45" customHeight="1" x14ac:dyDescent="0.25">
      <c r="B24" s="67" t="s">
        <v>83</v>
      </c>
      <c r="C24" s="93">
        <v>1</v>
      </c>
      <c r="D24" s="94" t="s">
        <v>381</v>
      </c>
      <c r="E24" s="154" t="s">
        <v>464</v>
      </c>
      <c r="F24" s="52"/>
      <c r="G24" s="53"/>
      <c r="H24" s="185">
        <v>0.75</v>
      </c>
      <c r="I24" s="75"/>
      <c r="J24" s="180"/>
      <c r="K24" s="186"/>
    </row>
    <row r="25" spans="2:11" s="76" customFormat="1" ht="30" customHeight="1" x14ac:dyDescent="0.25">
      <c r="B25" s="72" t="s">
        <v>84</v>
      </c>
      <c r="C25" s="73">
        <v>2</v>
      </c>
      <c r="D25" s="95" t="s">
        <v>379</v>
      </c>
      <c r="E25" s="154" t="s">
        <v>464</v>
      </c>
      <c r="F25" s="52"/>
      <c r="G25" s="53"/>
      <c r="H25" s="185">
        <v>0.75</v>
      </c>
      <c r="I25" s="75"/>
      <c r="J25" s="180"/>
      <c r="K25" s="181"/>
    </row>
    <row r="26" spans="2:11" s="76" customFormat="1" ht="45" customHeight="1" x14ac:dyDescent="0.25">
      <c r="B26" s="72" t="s">
        <v>85</v>
      </c>
      <c r="C26" s="73">
        <v>3</v>
      </c>
      <c r="D26" s="95" t="s">
        <v>380</v>
      </c>
      <c r="E26" s="154" t="s">
        <v>464</v>
      </c>
      <c r="F26" s="52"/>
      <c r="G26" s="53"/>
      <c r="H26" s="185">
        <v>0.75</v>
      </c>
      <c r="I26" s="75"/>
      <c r="J26" s="180"/>
      <c r="K26" s="181"/>
    </row>
    <row r="27" spans="2:11" s="76" customFormat="1" ht="30" customHeight="1" x14ac:dyDescent="0.25">
      <c r="B27" s="72" t="s">
        <v>86</v>
      </c>
      <c r="C27" s="73">
        <v>4</v>
      </c>
      <c r="D27" s="95" t="s">
        <v>382</v>
      </c>
      <c r="E27" s="154" t="s">
        <v>464</v>
      </c>
      <c r="F27" s="52"/>
      <c r="G27" s="53"/>
      <c r="H27" s="70">
        <v>0.5</v>
      </c>
      <c r="I27" s="75"/>
      <c r="J27" s="180"/>
      <c r="K27" s="181"/>
    </row>
    <row r="28" spans="2:11" s="76" customFormat="1" ht="45" customHeight="1" x14ac:dyDescent="0.25">
      <c r="B28" s="72" t="s">
        <v>113</v>
      </c>
      <c r="C28" s="73">
        <v>5</v>
      </c>
      <c r="D28" s="95" t="s">
        <v>383</v>
      </c>
      <c r="E28" s="154" t="s">
        <v>464</v>
      </c>
      <c r="F28" s="52"/>
      <c r="G28" s="53"/>
      <c r="H28" s="70">
        <v>0.5</v>
      </c>
      <c r="I28" s="75"/>
      <c r="J28" s="180"/>
      <c r="K28" s="181"/>
    </row>
    <row r="29" spans="2:11" s="76" customFormat="1" ht="45" customHeight="1" x14ac:dyDescent="0.25">
      <c r="B29" s="72" t="s">
        <v>87</v>
      </c>
      <c r="C29" s="73">
        <v>6</v>
      </c>
      <c r="D29" s="95" t="s">
        <v>384</v>
      </c>
      <c r="E29" s="154" t="s">
        <v>464</v>
      </c>
      <c r="F29" s="52"/>
      <c r="G29" s="53"/>
      <c r="H29" s="70">
        <v>0.75</v>
      </c>
      <c r="I29" s="75"/>
      <c r="J29" s="180"/>
      <c r="K29" s="181"/>
    </row>
    <row r="30" spans="2:11" s="76" customFormat="1" ht="52.8" x14ac:dyDescent="0.25">
      <c r="B30" s="72" t="s">
        <v>88</v>
      </c>
      <c r="C30" s="73">
        <v>7</v>
      </c>
      <c r="D30" s="95" t="s">
        <v>385</v>
      </c>
      <c r="E30" s="154" t="s">
        <v>464</v>
      </c>
      <c r="F30" s="52"/>
      <c r="G30" s="53"/>
      <c r="H30" s="70">
        <v>0.5</v>
      </c>
      <c r="I30" s="75"/>
      <c r="J30" s="180"/>
      <c r="K30" s="197" t="s">
        <v>483</v>
      </c>
    </row>
    <row r="31" spans="2:11" s="76" customFormat="1" ht="52.8" x14ac:dyDescent="0.25">
      <c r="B31" s="72" t="s">
        <v>88</v>
      </c>
      <c r="C31" s="73">
        <v>8</v>
      </c>
      <c r="D31" s="95" t="s">
        <v>386</v>
      </c>
      <c r="E31" s="154" t="s">
        <v>464</v>
      </c>
      <c r="F31" s="52"/>
      <c r="G31" s="53"/>
      <c r="H31" s="185">
        <v>0.5</v>
      </c>
      <c r="I31" s="75"/>
      <c r="J31" s="180"/>
      <c r="K31" s="197" t="s">
        <v>483</v>
      </c>
    </row>
    <row r="32" spans="2:11" s="76" customFormat="1" ht="30" customHeight="1" x14ac:dyDescent="0.25">
      <c r="B32" s="72" t="s">
        <v>388</v>
      </c>
      <c r="C32" s="73">
        <v>9</v>
      </c>
      <c r="D32" s="95" t="s">
        <v>387</v>
      </c>
      <c r="E32" s="154" t="s">
        <v>464</v>
      </c>
      <c r="F32" s="52"/>
      <c r="G32" s="53"/>
      <c r="H32" s="70">
        <v>0.5</v>
      </c>
      <c r="I32" s="75"/>
      <c r="J32" s="180"/>
      <c r="K32" s="181"/>
    </row>
    <row r="33" spans="2:11" s="76" customFormat="1" ht="30" customHeight="1" x14ac:dyDescent="0.25">
      <c r="B33" s="72" t="s">
        <v>89</v>
      </c>
      <c r="C33" s="73">
        <v>10</v>
      </c>
      <c r="D33" s="95" t="s">
        <v>463</v>
      </c>
      <c r="E33" s="154" t="s">
        <v>464</v>
      </c>
      <c r="F33" s="52"/>
      <c r="G33" s="53"/>
      <c r="H33" s="70">
        <v>0.5</v>
      </c>
      <c r="I33" s="75"/>
      <c r="J33" s="180"/>
      <c r="K33" s="181"/>
    </row>
    <row r="34" spans="2:11" s="76" customFormat="1" ht="30" customHeight="1" x14ac:dyDescent="0.25">
      <c r="B34" s="72" t="s">
        <v>89</v>
      </c>
      <c r="C34" s="73">
        <v>11</v>
      </c>
      <c r="D34" s="95" t="s">
        <v>339</v>
      </c>
      <c r="E34" s="154" t="s">
        <v>464</v>
      </c>
      <c r="F34" s="52"/>
      <c r="G34" s="53"/>
      <c r="H34" s="185">
        <v>0.5</v>
      </c>
      <c r="I34" s="75"/>
      <c r="J34" s="180"/>
      <c r="K34" s="181"/>
    </row>
    <row r="35" spans="2:11" s="76" customFormat="1" ht="45" customHeight="1" x14ac:dyDescent="0.25">
      <c r="B35" s="72" t="s">
        <v>90</v>
      </c>
      <c r="C35" s="73">
        <v>12</v>
      </c>
      <c r="D35" s="95" t="s">
        <v>460</v>
      </c>
      <c r="E35" s="154" t="s">
        <v>464</v>
      </c>
      <c r="F35" s="52"/>
      <c r="G35" s="53"/>
      <c r="H35" s="185">
        <v>0.75</v>
      </c>
      <c r="I35" s="75"/>
      <c r="J35" s="180"/>
      <c r="K35" s="181"/>
    </row>
    <row r="36" spans="2:11" s="76" customFormat="1" ht="30" customHeight="1" x14ac:dyDescent="0.25">
      <c r="B36" s="72" t="s">
        <v>91</v>
      </c>
      <c r="C36" s="73">
        <v>13</v>
      </c>
      <c r="D36" s="95" t="s">
        <v>340</v>
      </c>
      <c r="E36" s="154" t="s">
        <v>464</v>
      </c>
      <c r="F36" s="52"/>
      <c r="G36" s="53"/>
      <c r="H36" s="70">
        <v>0.5</v>
      </c>
      <c r="I36" s="75"/>
      <c r="J36" s="180"/>
      <c r="K36" s="181"/>
    </row>
    <row r="37" spans="2:11" s="76" customFormat="1" ht="45" customHeight="1" x14ac:dyDescent="0.25">
      <c r="B37" s="72" t="s">
        <v>92</v>
      </c>
      <c r="C37" s="73">
        <v>14</v>
      </c>
      <c r="D37" s="95" t="s">
        <v>341</v>
      </c>
      <c r="E37" s="154" t="s">
        <v>464</v>
      </c>
      <c r="F37" s="52"/>
      <c r="G37" s="53"/>
      <c r="H37" s="70">
        <v>0.5</v>
      </c>
      <c r="I37" s="75"/>
      <c r="J37" s="180"/>
      <c r="K37" s="181"/>
    </row>
    <row r="38" spans="2:11" s="76" customFormat="1" ht="30" customHeight="1" x14ac:dyDescent="0.25">
      <c r="B38" s="72" t="s">
        <v>92</v>
      </c>
      <c r="C38" s="73">
        <v>15</v>
      </c>
      <c r="D38" s="95" t="s">
        <v>389</v>
      </c>
      <c r="E38" s="154" t="s">
        <v>464</v>
      </c>
      <c r="F38" s="52"/>
      <c r="G38" s="53"/>
      <c r="H38" s="70">
        <v>0.5</v>
      </c>
      <c r="I38" s="75"/>
      <c r="J38" s="180"/>
      <c r="K38" s="181"/>
    </row>
    <row r="39" spans="2:11" s="76" customFormat="1" ht="75" customHeight="1" x14ac:dyDescent="0.25">
      <c r="B39" s="72" t="s">
        <v>93</v>
      </c>
      <c r="C39" s="73">
        <v>16</v>
      </c>
      <c r="D39" s="95" t="s">
        <v>342</v>
      </c>
      <c r="E39" s="154" t="s">
        <v>464</v>
      </c>
      <c r="F39" s="52"/>
      <c r="G39" s="53"/>
      <c r="H39" s="70">
        <v>0.75</v>
      </c>
      <c r="I39" s="75"/>
      <c r="J39" s="180"/>
      <c r="K39" s="181"/>
    </row>
    <row r="40" spans="2:11" s="76" customFormat="1" ht="45" customHeight="1" x14ac:dyDescent="0.25">
      <c r="B40" s="72" t="s">
        <v>14</v>
      </c>
      <c r="C40" s="73">
        <v>17</v>
      </c>
      <c r="D40" s="95" t="s">
        <v>343</v>
      </c>
      <c r="E40" s="154" t="s">
        <v>464</v>
      </c>
      <c r="F40" s="52"/>
      <c r="G40" s="53"/>
      <c r="H40" s="70">
        <v>0.5</v>
      </c>
      <c r="I40" s="75"/>
      <c r="J40" s="180"/>
      <c r="K40" s="181"/>
    </row>
    <row r="41" spans="2:11" s="76" customFormat="1" ht="90" customHeight="1" x14ac:dyDescent="0.25">
      <c r="B41" s="72" t="s">
        <v>13</v>
      </c>
      <c r="C41" s="73">
        <v>18</v>
      </c>
      <c r="D41" s="95" t="s">
        <v>344</v>
      </c>
      <c r="E41" s="154" t="s">
        <v>464</v>
      </c>
      <c r="F41" s="52"/>
      <c r="G41" s="53"/>
      <c r="H41" s="70">
        <v>0.75</v>
      </c>
      <c r="I41" s="75"/>
      <c r="J41" s="180"/>
      <c r="K41" s="181"/>
    </row>
    <row r="42" spans="2:11" s="76" customFormat="1" ht="30" customHeight="1" x14ac:dyDescent="0.25">
      <c r="B42" s="72" t="s">
        <v>80</v>
      </c>
      <c r="C42" s="73">
        <v>19</v>
      </c>
      <c r="D42" s="95" t="s">
        <v>345</v>
      </c>
      <c r="E42" s="154" t="s">
        <v>464</v>
      </c>
      <c r="F42" s="52"/>
      <c r="G42" s="53"/>
      <c r="H42" s="70">
        <v>0.5</v>
      </c>
      <c r="I42" s="75"/>
      <c r="J42" s="180"/>
      <c r="K42" s="181"/>
    </row>
    <row r="43" spans="2:11" s="76" customFormat="1" ht="30" customHeight="1" x14ac:dyDescent="0.25">
      <c r="B43" s="72" t="s">
        <v>80</v>
      </c>
      <c r="C43" s="73">
        <v>20</v>
      </c>
      <c r="D43" s="96" t="s">
        <v>346</v>
      </c>
      <c r="E43" s="154" t="s">
        <v>464</v>
      </c>
      <c r="F43" s="52"/>
      <c r="G43" s="53"/>
      <c r="H43" s="185">
        <v>0.5</v>
      </c>
      <c r="I43" s="75"/>
      <c r="J43" s="180"/>
      <c r="K43" s="181"/>
    </row>
    <row r="44" spans="2:11" s="76" customFormat="1" ht="30" customHeight="1" x14ac:dyDescent="0.25">
      <c r="B44" s="72" t="s">
        <v>80</v>
      </c>
      <c r="C44" s="73">
        <v>21</v>
      </c>
      <c r="D44" s="96" t="s">
        <v>347</v>
      </c>
      <c r="E44" s="154" t="s">
        <v>464</v>
      </c>
      <c r="F44" s="52"/>
      <c r="G44" s="53"/>
      <c r="H44" s="185">
        <v>0.5</v>
      </c>
      <c r="I44" s="75"/>
      <c r="J44" s="180"/>
      <c r="K44" s="181"/>
    </row>
    <row r="45" spans="2:11" s="76" customFormat="1" ht="30" customHeight="1" x14ac:dyDescent="0.25">
      <c r="B45" s="72" t="s">
        <v>80</v>
      </c>
      <c r="C45" s="73">
        <v>22</v>
      </c>
      <c r="D45" s="96" t="s">
        <v>348</v>
      </c>
      <c r="E45" s="154" t="s">
        <v>464</v>
      </c>
      <c r="F45" s="52"/>
      <c r="G45" s="53"/>
      <c r="H45" s="185">
        <v>0.5</v>
      </c>
      <c r="I45" s="75"/>
      <c r="J45" s="180"/>
      <c r="K45" s="181"/>
    </row>
    <row r="46" spans="2:11" s="76" customFormat="1" ht="30" customHeight="1" x14ac:dyDescent="0.25">
      <c r="B46" s="78" t="s">
        <v>80</v>
      </c>
      <c r="C46" s="73">
        <v>23</v>
      </c>
      <c r="D46" s="96" t="s">
        <v>349</v>
      </c>
      <c r="E46" s="154" t="s">
        <v>464</v>
      </c>
      <c r="F46" s="52"/>
      <c r="G46" s="53"/>
      <c r="H46" s="185">
        <v>0.5</v>
      </c>
      <c r="I46" s="75"/>
      <c r="J46" s="180"/>
      <c r="K46" s="181"/>
    </row>
    <row r="47" spans="2:11" s="76" customFormat="1" ht="30" customHeight="1" x14ac:dyDescent="0.25">
      <c r="B47" s="78" t="s">
        <v>80</v>
      </c>
      <c r="C47" s="73">
        <v>24</v>
      </c>
      <c r="D47" s="96" t="s">
        <v>350</v>
      </c>
      <c r="E47" s="154" t="s">
        <v>464</v>
      </c>
      <c r="F47" s="52"/>
      <c r="G47" s="53"/>
      <c r="H47" s="185">
        <v>0.5</v>
      </c>
      <c r="I47" s="75"/>
      <c r="J47" s="180"/>
      <c r="K47" s="181"/>
    </row>
    <row r="48" spans="2:11" s="76" customFormat="1" ht="30" customHeight="1" x14ac:dyDescent="0.25">
      <c r="B48" s="72" t="s">
        <v>80</v>
      </c>
      <c r="C48" s="73">
        <v>25</v>
      </c>
      <c r="D48" s="95" t="s">
        <v>390</v>
      </c>
      <c r="E48" s="154" t="s">
        <v>464</v>
      </c>
      <c r="F48" s="52"/>
      <c r="G48" s="53"/>
      <c r="H48" s="185">
        <v>0.75</v>
      </c>
      <c r="I48" s="75"/>
      <c r="J48" s="180"/>
      <c r="K48" s="181"/>
    </row>
    <row r="49" spans="1:2348" s="76" customFormat="1" ht="45" customHeight="1" thickBot="1" x14ac:dyDescent="0.3">
      <c r="B49" s="97" t="s">
        <v>94</v>
      </c>
      <c r="C49" s="98">
        <v>26</v>
      </c>
      <c r="D49" s="99" t="s">
        <v>391</v>
      </c>
      <c r="E49" s="154" t="s">
        <v>464</v>
      </c>
      <c r="F49" s="52"/>
      <c r="G49" s="53"/>
      <c r="H49" s="185">
        <v>0.5</v>
      </c>
      <c r="I49" s="75"/>
      <c r="J49" s="180"/>
      <c r="K49" s="181"/>
    </row>
    <row r="50" spans="1:2348" s="76" customFormat="1" ht="18" hidden="1" thickBot="1" x14ac:dyDescent="0.3">
      <c r="B50" s="257" t="s">
        <v>1</v>
      </c>
      <c r="C50" s="258"/>
      <c r="D50" s="100">
        <f ca="1">SUM(E50,G50)</f>
        <v>15</v>
      </c>
      <c r="E50" s="85">
        <f ca="1">SUMIF(E24:E49,"x",H24)</f>
        <v>15</v>
      </c>
      <c r="F50" s="86">
        <f ca="1">SUMIF(F24:F49,"x",H24)</f>
        <v>0</v>
      </c>
      <c r="G50" s="151">
        <f ca="1">SUMIF(G24:G49,"x",H24)</f>
        <v>0</v>
      </c>
      <c r="H50" s="70">
        <f>SUM(H24:H49)</f>
        <v>15</v>
      </c>
      <c r="I50" s="75"/>
      <c r="J50" s="180"/>
      <c r="K50" s="181"/>
    </row>
    <row r="51" spans="1:2348" s="76" customFormat="1" ht="18" hidden="1" thickBot="1" x14ac:dyDescent="0.3">
      <c r="B51" s="182"/>
      <c r="C51" s="89"/>
      <c r="D51" s="88"/>
      <c r="E51" s="208">
        <f ca="1">SUM(E50,G50)</f>
        <v>15</v>
      </c>
      <c r="F51" s="209"/>
      <c r="G51" s="210"/>
      <c r="H51" s="90"/>
      <c r="I51" s="75"/>
      <c r="J51" s="180"/>
      <c r="K51" s="181"/>
    </row>
    <row r="52" spans="1:2348" s="103" customFormat="1" ht="14.4" hidden="1" thickBot="1" x14ac:dyDescent="0.35">
      <c r="A52" s="101"/>
      <c r="B52" s="211"/>
      <c r="C52" s="212"/>
      <c r="D52" s="212"/>
      <c r="E52" s="213"/>
      <c r="F52" s="213"/>
      <c r="G52" s="213"/>
      <c r="H52" s="102"/>
      <c r="I52" s="152"/>
      <c r="J52" s="101"/>
      <c r="K52" s="187"/>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1"/>
      <c r="DL52" s="101"/>
      <c r="DM52" s="101"/>
      <c r="DN52" s="101"/>
      <c r="DO52" s="101"/>
      <c r="DP52" s="101"/>
      <c r="DQ52" s="101"/>
      <c r="DR52" s="101"/>
      <c r="DS52" s="101"/>
      <c r="DT52" s="101"/>
      <c r="DU52" s="101"/>
      <c r="DV52" s="101"/>
      <c r="DW52" s="101"/>
      <c r="DX52" s="101"/>
      <c r="DY52" s="101"/>
      <c r="DZ52" s="101"/>
      <c r="EA52" s="101"/>
      <c r="EB52" s="101"/>
      <c r="EC52" s="101"/>
      <c r="ED52" s="101"/>
      <c r="EE52" s="101"/>
      <c r="EF52" s="101"/>
      <c r="EG52" s="101"/>
      <c r="EH52" s="101"/>
      <c r="EI52" s="101"/>
      <c r="EJ52" s="101"/>
      <c r="EK52" s="101"/>
      <c r="EL52" s="101"/>
      <c r="EM52" s="101"/>
      <c r="EN52" s="101"/>
      <c r="EO52" s="101"/>
      <c r="EP52" s="101"/>
      <c r="EQ52" s="101"/>
      <c r="ER52" s="101"/>
      <c r="ES52" s="101"/>
      <c r="ET52" s="101"/>
      <c r="EU52" s="101"/>
      <c r="EV52" s="101"/>
      <c r="EW52" s="101"/>
      <c r="EX52" s="101"/>
      <c r="EY52" s="101"/>
      <c r="EZ52" s="101"/>
      <c r="FA52" s="101"/>
      <c r="FB52" s="101"/>
      <c r="FC52" s="101"/>
      <c r="FD52" s="101"/>
      <c r="FE52" s="101"/>
      <c r="FF52" s="101"/>
      <c r="FG52" s="101"/>
      <c r="FH52" s="101"/>
      <c r="FI52" s="101"/>
      <c r="FJ52" s="101"/>
      <c r="FK52" s="101"/>
      <c r="FL52" s="101"/>
      <c r="FM52" s="101"/>
      <c r="FN52" s="101"/>
      <c r="FO52" s="101"/>
      <c r="FP52" s="101"/>
      <c r="FQ52" s="101"/>
      <c r="FR52" s="101"/>
      <c r="FS52" s="101"/>
      <c r="FT52" s="101"/>
      <c r="FU52" s="101"/>
      <c r="FV52" s="101"/>
      <c r="FW52" s="101"/>
      <c r="FX52" s="101"/>
      <c r="FY52" s="101"/>
      <c r="FZ52" s="101"/>
      <c r="GA52" s="101"/>
      <c r="GB52" s="101"/>
      <c r="GC52" s="101"/>
      <c r="GD52" s="101"/>
      <c r="GE52" s="101"/>
      <c r="GF52" s="101"/>
      <c r="GG52" s="101"/>
      <c r="GH52" s="101"/>
      <c r="GI52" s="101"/>
      <c r="GJ52" s="101"/>
      <c r="GK52" s="101"/>
      <c r="GL52" s="101"/>
      <c r="GM52" s="101"/>
      <c r="GN52" s="101"/>
      <c r="GO52" s="101"/>
      <c r="GP52" s="101"/>
      <c r="GQ52" s="101"/>
      <c r="GR52" s="101"/>
      <c r="GS52" s="101"/>
      <c r="GT52" s="101"/>
      <c r="GU52" s="101"/>
      <c r="GV52" s="101"/>
      <c r="GW52" s="101"/>
      <c r="GX52" s="101"/>
      <c r="GY52" s="101"/>
      <c r="GZ52" s="101"/>
      <c r="HA52" s="101"/>
      <c r="HB52" s="101"/>
      <c r="HC52" s="101"/>
      <c r="HD52" s="101"/>
      <c r="HE52" s="101"/>
      <c r="HF52" s="101"/>
      <c r="HG52" s="101"/>
      <c r="HH52" s="101"/>
      <c r="HI52" s="101"/>
      <c r="HJ52" s="101"/>
      <c r="HK52" s="101"/>
      <c r="HL52" s="101"/>
      <c r="HM52" s="101"/>
      <c r="HN52" s="101"/>
      <c r="HO52" s="101"/>
      <c r="HP52" s="101"/>
      <c r="HQ52" s="101"/>
      <c r="HR52" s="101"/>
      <c r="HS52" s="101"/>
      <c r="HT52" s="101"/>
      <c r="HU52" s="101"/>
      <c r="HV52" s="101"/>
      <c r="HW52" s="101"/>
      <c r="HX52" s="101"/>
      <c r="HY52" s="101"/>
      <c r="HZ52" s="101"/>
      <c r="IA52" s="101"/>
      <c r="IB52" s="101"/>
      <c r="IC52" s="101"/>
      <c r="ID52" s="101"/>
      <c r="IE52" s="101"/>
      <c r="IF52" s="101"/>
      <c r="IG52" s="101"/>
      <c r="IH52" s="101"/>
      <c r="II52" s="101"/>
      <c r="IJ52" s="101"/>
      <c r="IK52" s="101"/>
      <c r="IL52" s="101"/>
      <c r="IM52" s="101"/>
      <c r="IN52" s="101"/>
      <c r="IO52" s="101"/>
      <c r="IP52" s="101"/>
      <c r="IQ52" s="101"/>
      <c r="IR52" s="101"/>
      <c r="IS52" s="101"/>
      <c r="IT52" s="101"/>
      <c r="IU52" s="101"/>
      <c r="IV52" s="101"/>
      <c r="IW52" s="101"/>
      <c r="IX52" s="101"/>
      <c r="IY52" s="101"/>
      <c r="IZ52" s="101"/>
      <c r="JA52" s="101"/>
      <c r="JB52" s="101"/>
      <c r="JC52" s="101"/>
      <c r="JD52" s="101"/>
      <c r="JE52" s="101"/>
      <c r="JF52" s="101"/>
      <c r="JG52" s="101"/>
      <c r="JH52" s="101"/>
      <c r="JI52" s="101"/>
      <c r="JJ52" s="101"/>
      <c r="JK52" s="101"/>
      <c r="JL52" s="101"/>
      <c r="JM52" s="101"/>
      <c r="JN52" s="101"/>
      <c r="JO52" s="101"/>
      <c r="JP52" s="101"/>
      <c r="JQ52" s="101"/>
      <c r="JR52" s="101"/>
      <c r="JS52" s="101"/>
      <c r="JT52" s="101"/>
      <c r="JU52" s="101"/>
      <c r="JV52" s="101"/>
      <c r="JW52" s="101"/>
      <c r="JX52" s="101"/>
      <c r="JY52" s="101"/>
      <c r="JZ52" s="101"/>
      <c r="KA52" s="101"/>
      <c r="KB52" s="101"/>
      <c r="KC52" s="101"/>
      <c r="KD52" s="101"/>
      <c r="KE52" s="101"/>
      <c r="KF52" s="101"/>
      <c r="KG52" s="101"/>
      <c r="KH52" s="101"/>
      <c r="KI52" s="101"/>
      <c r="KJ52" s="101"/>
      <c r="KK52" s="101"/>
      <c r="KL52" s="101"/>
      <c r="KM52" s="101"/>
      <c r="KN52" s="101"/>
      <c r="KO52" s="101"/>
      <c r="KP52" s="101"/>
      <c r="KQ52" s="101"/>
      <c r="KR52" s="101"/>
      <c r="KS52" s="101"/>
      <c r="KT52" s="101"/>
      <c r="KU52" s="101"/>
      <c r="KV52" s="101"/>
      <c r="KW52" s="101"/>
      <c r="KX52" s="101"/>
      <c r="KY52" s="101"/>
      <c r="KZ52" s="101"/>
      <c r="LA52" s="101"/>
      <c r="LB52" s="101"/>
      <c r="LC52" s="101"/>
      <c r="LD52" s="101"/>
      <c r="LE52" s="101"/>
      <c r="LF52" s="101"/>
      <c r="LG52" s="101"/>
      <c r="LH52" s="101"/>
      <c r="LI52" s="101"/>
      <c r="LJ52" s="101"/>
      <c r="LK52" s="101"/>
      <c r="LL52" s="101"/>
      <c r="LM52" s="101"/>
      <c r="LN52" s="101"/>
      <c r="LO52" s="101"/>
      <c r="LP52" s="101"/>
      <c r="LQ52" s="101"/>
      <c r="LR52" s="101"/>
      <c r="LS52" s="101"/>
      <c r="LT52" s="101"/>
      <c r="LU52" s="101"/>
      <c r="LV52" s="101"/>
      <c r="LW52" s="101"/>
      <c r="LX52" s="101"/>
      <c r="LY52" s="101"/>
      <c r="LZ52" s="101"/>
      <c r="MA52" s="101"/>
      <c r="MB52" s="101"/>
      <c r="MC52" s="101"/>
      <c r="MD52" s="101"/>
      <c r="ME52" s="101"/>
      <c r="MF52" s="101"/>
      <c r="MG52" s="101"/>
      <c r="MH52" s="101"/>
      <c r="MI52" s="101"/>
      <c r="MJ52" s="101"/>
      <c r="MK52" s="101"/>
      <c r="ML52" s="101"/>
      <c r="MM52" s="101"/>
      <c r="MN52" s="101"/>
      <c r="MO52" s="101"/>
      <c r="MP52" s="101"/>
      <c r="MQ52" s="101"/>
      <c r="MR52" s="101"/>
      <c r="MS52" s="101"/>
      <c r="MT52" s="101"/>
      <c r="MU52" s="101"/>
      <c r="MV52" s="101"/>
      <c r="MW52" s="101"/>
      <c r="MX52" s="101"/>
      <c r="MY52" s="101"/>
      <c r="MZ52" s="101"/>
      <c r="NA52" s="101"/>
      <c r="NB52" s="101"/>
      <c r="NC52" s="101"/>
      <c r="ND52" s="101"/>
      <c r="NE52" s="101"/>
      <c r="NF52" s="101"/>
      <c r="NG52" s="101"/>
      <c r="NH52" s="101"/>
      <c r="NI52" s="101"/>
      <c r="NJ52" s="101"/>
      <c r="NK52" s="101"/>
      <c r="NL52" s="101"/>
      <c r="NM52" s="101"/>
      <c r="NN52" s="101"/>
      <c r="NO52" s="101"/>
      <c r="NP52" s="101"/>
      <c r="NQ52" s="101"/>
      <c r="NR52" s="101"/>
      <c r="NS52" s="101"/>
      <c r="NT52" s="101"/>
      <c r="NU52" s="101"/>
      <c r="NV52" s="101"/>
      <c r="NW52" s="101"/>
      <c r="NX52" s="101"/>
      <c r="NY52" s="101"/>
      <c r="NZ52" s="101"/>
      <c r="OA52" s="101"/>
      <c r="OB52" s="101"/>
      <c r="OC52" s="101"/>
      <c r="OD52" s="101"/>
      <c r="OE52" s="101"/>
      <c r="OF52" s="101"/>
      <c r="OG52" s="101"/>
      <c r="OH52" s="101"/>
      <c r="OI52" s="101"/>
      <c r="OJ52" s="101"/>
      <c r="OK52" s="101"/>
      <c r="OL52" s="101"/>
      <c r="OM52" s="101"/>
      <c r="ON52" s="101"/>
      <c r="OO52" s="101"/>
      <c r="OP52" s="101"/>
      <c r="OQ52" s="101"/>
      <c r="OR52" s="101"/>
      <c r="OS52" s="101"/>
      <c r="OT52" s="101"/>
      <c r="OU52" s="101"/>
      <c r="OV52" s="101"/>
      <c r="OW52" s="101"/>
      <c r="OX52" s="101"/>
      <c r="OY52" s="101"/>
      <c r="OZ52" s="101"/>
      <c r="PA52" s="101"/>
      <c r="PB52" s="101"/>
      <c r="PC52" s="101"/>
      <c r="PD52" s="101"/>
      <c r="PE52" s="101"/>
      <c r="PF52" s="101"/>
      <c r="PG52" s="101"/>
      <c r="PH52" s="101"/>
      <c r="PI52" s="101"/>
      <c r="PJ52" s="101"/>
      <c r="PK52" s="101"/>
      <c r="PL52" s="101"/>
      <c r="PM52" s="101"/>
      <c r="PN52" s="101"/>
      <c r="PO52" s="101"/>
      <c r="PP52" s="101"/>
      <c r="PQ52" s="101"/>
      <c r="PR52" s="101"/>
      <c r="PS52" s="101"/>
      <c r="PT52" s="101"/>
      <c r="PU52" s="101"/>
      <c r="PV52" s="101"/>
      <c r="PW52" s="101"/>
      <c r="PX52" s="101"/>
      <c r="PY52" s="101"/>
      <c r="PZ52" s="101"/>
      <c r="QA52" s="101"/>
      <c r="QB52" s="101"/>
      <c r="QC52" s="101"/>
      <c r="QD52" s="101"/>
      <c r="QE52" s="101"/>
      <c r="QF52" s="101"/>
      <c r="QG52" s="101"/>
      <c r="QH52" s="101"/>
      <c r="QI52" s="101"/>
      <c r="QJ52" s="101"/>
      <c r="QK52" s="101"/>
      <c r="QL52" s="101"/>
      <c r="QM52" s="101"/>
      <c r="QN52" s="101"/>
      <c r="QO52" s="101"/>
      <c r="QP52" s="101"/>
      <c r="QQ52" s="101"/>
      <c r="QR52" s="101"/>
      <c r="QS52" s="101"/>
      <c r="QT52" s="101"/>
      <c r="QU52" s="101"/>
      <c r="QV52" s="101"/>
      <c r="QW52" s="101"/>
      <c r="QX52" s="101"/>
      <c r="QY52" s="101"/>
      <c r="QZ52" s="101"/>
      <c r="RA52" s="101"/>
      <c r="RB52" s="101"/>
      <c r="RC52" s="101"/>
      <c r="RD52" s="101"/>
      <c r="RE52" s="101"/>
      <c r="RF52" s="101"/>
      <c r="RG52" s="101"/>
      <c r="RH52" s="101"/>
      <c r="RI52" s="101"/>
      <c r="RJ52" s="101"/>
      <c r="RK52" s="101"/>
      <c r="RL52" s="101"/>
      <c r="RM52" s="101"/>
      <c r="RN52" s="101"/>
      <c r="RO52" s="101"/>
      <c r="RP52" s="101"/>
      <c r="RQ52" s="101"/>
      <c r="RR52" s="101"/>
      <c r="RS52" s="101"/>
      <c r="RT52" s="101"/>
      <c r="RU52" s="101"/>
      <c r="RV52" s="101"/>
      <c r="RW52" s="101"/>
      <c r="RX52" s="101"/>
      <c r="RY52" s="101"/>
      <c r="RZ52" s="101"/>
      <c r="SA52" s="101"/>
      <c r="SB52" s="101"/>
      <c r="SC52" s="101"/>
      <c r="SD52" s="101"/>
      <c r="SE52" s="101"/>
      <c r="SF52" s="101"/>
      <c r="SG52" s="101"/>
      <c r="SH52" s="101"/>
      <c r="SI52" s="101"/>
      <c r="SJ52" s="101"/>
      <c r="SK52" s="101"/>
      <c r="SL52" s="101"/>
      <c r="SM52" s="101"/>
      <c r="SN52" s="101"/>
      <c r="SO52" s="101"/>
      <c r="SP52" s="101"/>
      <c r="SQ52" s="101"/>
      <c r="SR52" s="101"/>
      <c r="SS52" s="101"/>
      <c r="ST52" s="101"/>
      <c r="SU52" s="101"/>
      <c r="SV52" s="101"/>
      <c r="SW52" s="101"/>
      <c r="SX52" s="101"/>
      <c r="SY52" s="101"/>
      <c r="SZ52" s="101"/>
      <c r="TA52" s="101"/>
      <c r="TB52" s="101"/>
      <c r="TC52" s="101"/>
      <c r="TD52" s="101"/>
      <c r="TE52" s="101"/>
      <c r="TF52" s="101"/>
      <c r="TG52" s="101"/>
      <c r="TH52" s="101"/>
      <c r="TI52" s="101"/>
      <c r="TJ52" s="101"/>
      <c r="TK52" s="101"/>
      <c r="TL52" s="101"/>
      <c r="TM52" s="101"/>
      <c r="TN52" s="101"/>
      <c r="TO52" s="101"/>
      <c r="TP52" s="101"/>
      <c r="TQ52" s="101"/>
      <c r="TR52" s="101"/>
      <c r="TS52" s="101"/>
      <c r="TT52" s="101"/>
      <c r="TU52" s="101"/>
      <c r="TV52" s="101"/>
      <c r="TW52" s="101"/>
      <c r="TX52" s="101"/>
      <c r="TY52" s="101"/>
      <c r="TZ52" s="101"/>
      <c r="UA52" s="101"/>
      <c r="UB52" s="101"/>
      <c r="UC52" s="101"/>
      <c r="UD52" s="101"/>
      <c r="UE52" s="101"/>
      <c r="UF52" s="101"/>
      <c r="UG52" s="101"/>
      <c r="UH52" s="101"/>
      <c r="UI52" s="101"/>
      <c r="UJ52" s="101"/>
      <c r="UK52" s="101"/>
      <c r="UL52" s="101"/>
      <c r="UM52" s="101"/>
      <c r="UN52" s="101"/>
      <c r="UO52" s="101"/>
      <c r="UP52" s="101"/>
      <c r="UQ52" s="101"/>
      <c r="UR52" s="101"/>
      <c r="US52" s="101"/>
      <c r="UT52" s="101"/>
      <c r="UU52" s="101"/>
      <c r="UV52" s="101"/>
      <c r="UW52" s="101"/>
      <c r="UX52" s="101"/>
      <c r="UY52" s="101"/>
      <c r="UZ52" s="101"/>
      <c r="VA52" s="101"/>
      <c r="VB52" s="101"/>
      <c r="VC52" s="101"/>
      <c r="VD52" s="101"/>
      <c r="VE52" s="101"/>
      <c r="VF52" s="101"/>
      <c r="VG52" s="101"/>
      <c r="VH52" s="101"/>
      <c r="VI52" s="101"/>
      <c r="VJ52" s="101"/>
      <c r="VK52" s="101"/>
      <c r="VL52" s="101"/>
      <c r="VM52" s="101"/>
      <c r="VN52" s="101"/>
      <c r="VO52" s="101"/>
      <c r="VP52" s="101"/>
      <c r="VQ52" s="101"/>
      <c r="VR52" s="101"/>
      <c r="VS52" s="101"/>
      <c r="VT52" s="101"/>
      <c r="VU52" s="101"/>
      <c r="VV52" s="101"/>
      <c r="VW52" s="101"/>
      <c r="VX52" s="101"/>
      <c r="VY52" s="101"/>
      <c r="VZ52" s="101"/>
      <c r="WA52" s="101"/>
      <c r="WB52" s="101"/>
      <c r="WC52" s="101"/>
      <c r="WD52" s="101"/>
      <c r="WE52" s="101"/>
      <c r="WF52" s="101"/>
      <c r="WG52" s="101"/>
      <c r="WH52" s="101"/>
      <c r="WI52" s="101"/>
      <c r="WJ52" s="101"/>
      <c r="WK52" s="101"/>
      <c r="WL52" s="101"/>
      <c r="WM52" s="101"/>
      <c r="WN52" s="101"/>
      <c r="WO52" s="101"/>
      <c r="WP52" s="101"/>
      <c r="WQ52" s="101"/>
      <c r="WR52" s="101"/>
      <c r="WS52" s="101"/>
      <c r="WT52" s="101"/>
      <c r="WU52" s="101"/>
      <c r="WV52" s="101"/>
      <c r="WW52" s="101"/>
      <c r="WX52" s="101"/>
      <c r="WY52" s="101"/>
      <c r="WZ52" s="101"/>
      <c r="XA52" s="101"/>
      <c r="XB52" s="101"/>
      <c r="XC52" s="101"/>
      <c r="XD52" s="101"/>
      <c r="XE52" s="101"/>
      <c r="XF52" s="101"/>
      <c r="XG52" s="101"/>
      <c r="XH52" s="101"/>
      <c r="XI52" s="101"/>
      <c r="XJ52" s="101"/>
      <c r="XK52" s="101"/>
      <c r="XL52" s="101"/>
      <c r="XM52" s="101"/>
      <c r="XN52" s="101"/>
      <c r="XO52" s="101"/>
      <c r="XP52" s="101"/>
      <c r="XQ52" s="101"/>
      <c r="XR52" s="101"/>
      <c r="XS52" s="101"/>
      <c r="XT52" s="101"/>
      <c r="XU52" s="101"/>
      <c r="XV52" s="101"/>
      <c r="XW52" s="101"/>
      <c r="XX52" s="101"/>
      <c r="XY52" s="101"/>
      <c r="XZ52" s="101"/>
      <c r="YA52" s="101"/>
      <c r="YB52" s="101"/>
      <c r="YC52" s="101"/>
      <c r="YD52" s="101"/>
      <c r="YE52" s="101"/>
      <c r="YF52" s="101"/>
      <c r="YG52" s="101"/>
      <c r="YH52" s="101"/>
      <c r="YI52" s="101"/>
      <c r="YJ52" s="101"/>
      <c r="YK52" s="101"/>
      <c r="YL52" s="101"/>
      <c r="YM52" s="101"/>
      <c r="YN52" s="101"/>
      <c r="YO52" s="101"/>
      <c r="YP52" s="101"/>
      <c r="YQ52" s="101"/>
      <c r="YR52" s="101"/>
      <c r="YS52" s="101"/>
      <c r="YT52" s="101"/>
      <c r="YU52" s="101"/>
      <c r="YV52" s="101"/>
      <c r="YW52" s="101"/>
      <c r="YX52" s="101"/>
      <c r="YY52" s="101"/>
      <c r="YZ52" s="101"/>
      <c r="ZA52" s="101"/>
      <c r="ZB52" s="101"/>
      <c r="ZC52" s="101"/>
      <c r="ZD52" s="101"/>
      <c r="ZE52" s="101"/>
      <c r="ZF52" s="101"/>
      <c r="ZG52" s="101"/>
      <c r="ZH52" s="101"/>
      <c r="ZI52" s="101"/>
      <c r="ZJ52" s="101"/>
      <c r="ZK52" s="101"/>
      <c r="ZL52" s="101"/>
      <c r="ZM52" s="101"/>
      <c r="ZN52" s="101"/>
      <c r="ZO52" s="101"/>
      <c r="ZP52" s="101"/>
      <c r="ZQ52" s="101"/>
      <c r="ZR52" s="101"/>
      <c r="ZS52" s="101"/>
      <c r="ZT52" s="101"/>
      <c r="ZU52" s="101"/>
      <c r="ZV52" s="101"/>
      <c r="ZW52" s="101"/>
      <c r="ZX52" s="101"/>
      <c r="ZY52" s="101"/>
      <c r="ZZ52" s="101"/>
      <c r="AAA52" s="101"/>
      <c r="AAB52" s="101"/>
      <c r="AAC52" s="101"/>
      <c r="AAD52" s="101"/>
      <c r="AAE52" s="101"/>
      <c r="AAF52" s="101"/>
      <c r="AAG52" s="101"/>
      <c r="AAH52" s="101"/>
      <c r="AAI52" s="101"/>
      <c r="AAJ52" s="101"/>
      <c r="AAK52" s="101"/>
      <c r="AAL52" s="101"/>
      <c r="AAM52" s="101"/>
      <c r="AAN52" s="101"/>
      <c r="AAO52" s="101"/>
      <c r="AAP52" s="101"/>
      <c r="AAQ52" s="101"/>
      <c r="AAR52" s="101"/>
      <c r="AAS52" s="101"/>
      <c r="AAT52" s="101"/>
      <c r="AAU52" s="101"/>
      <c r="AAV52" s="101"/>
      <c r="AAW52" s="101"/>
      <c r="AAX52" s="101"/>
      <c r="AAY52" s="101"/>
      <c r="AAZ52" s="101"/>
      <c r="ABA52" s="101"/>
      <c r="ABB52" s="101"/>
      <c r="ABC52" s="101"/>
      <c r="ABD52" s="101"/>
      <c r="ABE52" s="101"/>
      <c r="ABF52" s="101"/>
      <c r="ABG52" s="101"/>
      <c r="ABH52" s="101"/>
      <c r="ABI52" s="101"/>
      <c r="ABJ52" s="101"/>
      <c r="ABK52" s="101"/>
      <c r="ABL52" s="101"/>
      <c r="ABM52" s="101"/>
      <c r="ABN52" s="101"/>
      <c r="ABO52" s="101"/>
      <c r="ABP52" s="101"/>
      <c r="ABQ52" s="101"/>
      <c r="ABR52" s="101"/>
      <c r="ABS52" s="101"/>
      <c r="ABT52" s="101"/>
      <c r="ABU52" s="101"/>
      <c r="ABV52" s="101"/>
      <c r="ABW52" s="101"/>
      <c r="ABX52" s="101"/>
      <c r="ABY52" s="101"/>
      <c r="ABZ52" s="101"/>
      <c r="ACA52" s="101"/>
      <c r="ACB52" s="101"/>
      <c r="ACC52" s="101"/>
      <c r="ACD52" s="101"/>
      <c r="ACE52" s="101"/>
      <c r="ACF52" s="101"/>
      <c r="ACG52" s="101"/>
      <c r="ACH52" s="101"/>
      <c r="ACI52" s="101"/>
      <c r="ACJ52" s="101"/>
      <c r="ACK52" s="101"/>
      <c r="ACL52" s="101"/>
      <c r="ACM52" s="101"/>
      <c r="ACN52" s="101"/>
      <c r="ACO52" s="101"/>
      <c r="ACP52" s="101"/>
      <c r="ACQ52" s="101"/>
      <c r="ACR52" s="101"/>
      <c r="ACS52" s="101"/>
      <c r="ACT52" s="101"/>
      <c r="ACU52" s="101"/>
      <c r="ACV52" s="101"/>
      <c r="ACW52" s="101"/>
      <c r="ACX52" s="101"/>
      <c r="ACY52" s="101"/>
      <c r="ACZ52" s="101"/>
      <c r="ADA52" s="101"/>
      <c r="ADB52" s="101"/>
      <c r="ADC52" s="101"/>
      <c r="ADD52" s="101"/>
      <c r="ADE52" s="101"/>
      <c r="ADF52" s="101"/>
      <c r="ADG52" s="101"/>
      <c r="ADH52" s="101"/>
      <c r="ADI52" s="101"/>
      <c r="ADJ52" s="101"/>
      <c r="ADK52" s="101"/>
      <c r="ADL52" s="101"/>
      <c r="ADM52" s="101"/>
      <c r="ADN52" s="101"/>
      <c r="ADO52" s="101"/>
      <c r="ADP52" s="101"/>
      <c r="ADQ52" s="101"/>
      <c r="ADR52" s="101"/>
      <c r="ADS52" s="101"/>
      <c r="ADT52" s="101"/>
      <c r="ADU52" s="101"/>
      <c r="ADV52" s="101"/>
      <c r="ADW52" s="101"/>
      <c r="ADX52" s="101"/>
      <c r="ADY52" s="101"/>
      <c r="ADZ52" s="101"/>
      <c r="AEA52" s="101"/>
      <c r="AEB52" s="101"/>
      <c r="AEC52" s="101"/>
      <c r="AED52" s="101"/>
      <c r="AEE52" s="101"/>
      <c r="AEF52" s="101"/>
      <c r="AEG52" s="101"/>
      <c r="AEH52" s="101"/>
      <c r="AEI52" s="101"/>
      <c r="AEJ52" s="101"/>
      <c r="AEK52" s="101"/>
      <c r="AEL52" s="101"/>
      <c r="AEM52" s="101"/>
      <c r="AEN52" s="101"/>
      <c r="AEO52" s="101"/>
      <c r="AEP52" s="101"/>
      <c r="AEQ52" s="101"/>
      <c r="AER52" s="101"/>
      <c r="AES52" s="101"/>
      <c r="AET52" s="101"/>
      <c r="AEU52" s="101"/>
      <c r="AEV52" s="101"/>
      <c r="AEW52" s="101"/>
      <c r="AEX52" s="101"/>
      <c r="AEY52" s="101"/>
      <c r="AEZ52" s="101"/>
      <c r="AFA52" s="101"/>
      <c r="AFB52" s="101"/>
      <c r="AFC52" s="101"/>
      <c r="AFD52" s="101"/>
      <c r="AFE52" s="101"/>
      <c r="AFF52" s="101"/>
      <c r="AFG52" s="101"/>
      <c r="AFH52" s="101"/>
      <c r="AFI52" s="101"/>
      <c r="AFJ52" s="101"/>
      <c r="AFK52" s="101"/>
      <c r="AFL52" s="101"/>
      <c r="AFM52" s="101"/>
      <c r="AFN52" s="101"/>
      <c r="AFO52" s="101"/>
      <c r="AFP52" s="101"/>
      <c r="AFQ52" s="101"/>
      <c r="AFR52" s="101"/>
      <c r="AFS52" s="101"/>
      <c r="AFT52" s="101"/>
      <c r="AFU52" s="101"/>
      <c r="AFV52" s="101"/>
      <c r="AFW52" s="101"/>
      <c r="AFX52" s="101"/>
      <c r="AFY52" s="101"/>
      <c r="AFZ52" s="101"/>
      <c r="AGA52" s="101"/>
      <c r="AGB52" s="101"/>
      <c r="AGC52" s="101"/>
      <c r="AGD52" s="101"/>
      <c r="AGE52" s="101"/>
      <c r="AGF52" s="101"/>
      <c r="AGG52" s="101"/>
      <c r="AGH52" s="101"/>
      <c r="AGI52" s="101"/>
      <c r="AGJ52" s="101"/>
      <c r="AGK52" s="101"/>
      <c r="AGL52" s="101"/>
      <c r="AGM52" s="101"/>
      <c r="AGN52" s="101"/>
      <c r="AGO52" s="101"/>
      <c r="AGP52" s="101"/>
      <c r="AGQ52" s="101"/>
      <c r="AGR52" s="101"/>
      <c r="AGS52" s="101"/>
      <c r="AGT52" s="101"/>
      <c r="AGU52" s="101"/>
      <c r="AGV52" s="101"/>
      <c r="AGW52" s="101"/>
      <c r="AGX52" s="101"/>
      <c r="AGY52" s="101"/>
      <c r="AGZ52" s="101"/>
      <c r="AHA52" s="101"/>
      <c r="AHB52" s="101"/>
      <c r="AHC52" s="101"/>
      <c r="AHD52" s="101"/>
      <c r="AHE52" s="101"/>
      <c r="AHF52" s="101"/>
      <c r="AHG52" s="101"/>
      <c r="AHH52" s="101"/>
      <c r="AHI52" s="101"/>
      <c r="AHJ52" s="101"/>
      <c r="AHK52" s="101"/>
      <c r="AHL52" s="101"/>
      <c r="AHM52" s="101"/>
      <c r="AHN52" s="101"/>
      <c r="AHO52" s="101"/>
      <c r="AHP52" s="101"/>
      <c r="AHQ52" s="101"/>
      <c r="AHR52" s="101"/>
      <c r="AHS52" s="101"/>
      <c r="AHT52" s="101"/>
      <c r="AHU52" s="101"/>
      <c r="AHV52" s="101"/>
      <c r="AHW52" s="101"/>
      <c r="AHX52" s="101"/>
      <c r="AHY52" s="101"/>
      <c r="AHZ52" s="101"/>
      <c r="AIA52" s="101"/>
      <c r="AIB52" s="101"/>
      <c r="AIC52" s="101"/>
      <c r="AID52" s="101"/>
      <c r="AIE52" s="101"/>
      <c r="AIF52" s="101"/>
      <c r="AIG52" s="101"/>
      <c r="AIH52" s="101"/>
      <c r="AII52" s="101"/>
      <c r="AIJ52" s="101"/>
      <c r="AIK52" s="101"/>
      <c r="AIL52" s="101"/>
      <c r="AIM52" s="101"/>
      <c r="AIN52" s="101"/>
      <c r="AIO52" s="101"/>
      <c r="AIP52" s="101"/>
      <c r="AIQ52" s="101"/>
      <c r="AIR52" s="101"/>
      <c r="AIS52" s="101"/>
      <c r="AIT52" s="101"/>
      <c r="AIU52" s="101"/>
      <c r="AIV52" s="101"/>
      <c r="AIW52" s="101"/>
      <c r="AIX52" s="101"/>
      <c r="AIY52" s="101"/>
      <c r="AIZ52" s="101"/>
      <c r="AJA52" s="101"/>
      <c r="AJB52" s="101"/>
      <c r="AJC52" s="101"/>
      <c r="AJD52" s="101"/>
      <c r="AJE52" s="101"/>
      <c r="AJF52" s="101"/>
      <c r="AJG52" s="101"/>
      <c r="AJH52" s="101"/>
      <c r="AJI52" s="101"/>
      <c r="AJJ52" s="101"/>
      <c r="AJK52" s="101"/>
      <c r="AJL52" s="101"/>
      <c r="AJM52" s="101"/>
      <c r="AJN52" s="101"/>
      <c r="AJO52" s="101"/>
      <c r="AJP52" s="101"/>
      <c r="AJQ52" s="101"/>
      <c r="AJR52" s="101"/>
      <c r="AJS52" s="101"/>
      <c r="AJT52" s="101"/>
      <c r="AJU52" s="101"/>
      <c r="AJV52" s="101"/>
      <c r="AJW52" s="101"/>
      <c r="AJX52" s="101"/>
      <c r="AJY52" s="101"/>
      <c r="AJZ52" s="101"/>
      <c r="AKA52" s="101"/>
      <c r="AKB52" s="101"/>
      <c r="AKC52" s="101"/>
      <c r="AKD52" s="101"/>
      <c r="AKE52" s="101"/>
      <c r="AKF52" s="101"/>
      <c r="AKG52" s="101"/>
      <c r="AKH52" s="101"/>
      <c r="AKI52" s="101"/>
      <c r="AKJ52" s="101"/>
      <c r="AKK52" s="101"/>
      <c r="AKL52" s="101"/>
      <c r="AKM52" s="101"/>
      <c r="AKN52" s="101"/>
      <c r="AKO52" s="101"/>
      <c r="AKP52" s="101"/>
      <c r="AKQ52" s="101"/>
      <c r="AKR52" s="101"/>
      <c r="AKS52" s="101"/>
      <c r="AKT52" s="101"/>
      <c r="AKU52" s="101"/>
      <c r="AKV52" s="101"/>
      <c r="AKW52" s="101"/>
      <c r="AKX52" s="101"/>
      <c r="AKY52" s="101"/>
      <c r="AKZ52" s="101"/>
      <c r="ALA52" s="101"/>
      <c r="ALB52" s="101"/>
      <c r="ALC52" s="101"/>
      <c r="ALD52" s="101"/>
      <c r="ALE52" s="101"/>
      <c r="ALF52" s="101"/>
      <c r="ALG52" s="101"/>
      <c r="ALH52" s="101"/>
      <c r="ALI52" s="101"/>
      <c r="ALJ52" s="101"/>
      <c r="ALK52" s="101"/>
      <c r="ALL52" s="101"/>
      <c r="ALM52" s="101"/>
      <c r="ALN52" s="101"/>
      <c r="ALO52" s="101"/>
      <c r="ALP52" s="101"/>
      <c r="ALQ52" s="101"/>
      <c r="ALR52" s="101"/>
      <c r="ALS52" s="101"/>
      <c r="ALT52" s="101"/>
      <c r="ALU52" s="101"/>
      <c r="ALV52" s="101"/>
      <c r="ALW52" s="101"/>
      <c r="ALX52" s="101"/>
      <c r="ALY52" s="101"/>
      <c r="ALZ52" s="101"/>
      <c r="AMA52" s="101"/>
      <c r="AMB52" s="101"/>
      <c r="AMC52" s="101"/>
      <c r="AMD52" s="101"/>
      <c r="AME52" s="101"/>
      <c r="AMF52" s="101"/>
      <c r="AMG52" s="101"/>
      <c r="AMH52" s="101"/>
      <c r="AMI52" s="101"/>
      <c r="AMJ52" s="101"/>
      <c r="AMK52" s="101"/>
      <c r="AML52" s="101"/>
      <c r="AMM52" s="101"/>
      <c r="AMN52" s="101"/>
      <c r="AMO52" s="101"/>
      <c r="AMP52" s="101"/>
      <c r="AMQ52" s="101"/>
      <c r="AMR52" s="101"/>
      <c r="AMS52" s="101"/>
      <c r="AMT52" s="101"/>
      <c r="AMU52" s="101"/>
      <c r="AMV52" s="101"/>
      <c r="AMW52" s="101"/>
      <c r="AMX52" s="101"/>
      <c r="AMY52" s="101"/>
      <c r="AMZ52" s="101"/>
      <c r="ANA52" s="101"/>
      <c r="ANB52" s="101"/>
      <c r="ANC52" s="101"/>
      <c r="AND52" s="101"/>
      <c r="ANE52" s="101"/>
      <c r="ANF52" s="101"/>
      <c r="ANG52" s="101"/>
      <c r="ANH52" s="101"/>
      <c r="ANI52" s="101"/>
      <c r="ANJ52" s="101"/>
      <c r="ANK52" s="101"/>
      <c r="ANL52" s="101"/>
      <c r="ANM52" s="101"/>
      <c r="ANN52" s="101"/>
      <c r="ANO52" s="101"/>
      <c r="ANP52" s="101"/>
      <c r="ANQ52" s="101"/>
      <c r="ANR52" s="101"/>
      <c r="ANS52" s="101"/>
      <c r="ANT52" s="101"/>
      <c r="ANU52" s="101"/>
      <c r="ANV52" s="101"/>
      <c r="ANW52" s="101"/>
      <c r="ANX52" s="101"/>
      <c r="ANY52" s="101"/>
      <c r="ANZ52" s="101"/>
      <c r="AOA52" s="101"/>
      <c r="AOB52" s="101"/>
      <c r="AOC52" s="101"/>
      <c r="AOD52" s="101"/>
      <c r="AOE52" s="101"/>
      <c r="AOF52" s="101"/>
      <c r="AOG52" s="101"/>
      <c r="AOH52" s="101"/>
      <c r="AOI52" s="101"/>
      <c r="AOJ52" s="101"/>
      <c r="AOK52" s="101"/>
      <c r="AOL52" s="101"/>
      <c r="AOM52" s="101"/>
      <c r="AON52" s="101"/>
      <c r="AOO52" s="101"/>
      <c r="AOP52" s="101"/>
      <c r="AOQ52" s="101"/>
      <c r="AOR52" s="101"/>
      <c r="AOS52" s="101"/>
      <c r="AOT52" s="101"/>
      <c r="AOU52" s="101"/>
      <c r="AOV52" s="101"/>
      <c r="AOW52" s="101"/>
      <c r="AOX52" s="101"/>
      <c r="AOY52" s="101"/>
      <c r="AOZ52" s="101"/>
      <c r="APA52" s="101"/>
      <c r="APB52" s="101"/>
      <c r="APC52" s="101"/>
      <c r="APD52" s="101"/>
      <c r="APE52" s="101"/>
      <c r="APF52" s="101"/>
      <c r="APG52" s="101"/>
      <c r="APH52" s="101"/>
      <c r="API52" s="101"/>
      <c r="APJ52" s="101"/>
      <c r="APK52" s="101"/>
      <c r="APL52" s="101"/>
      <c r="APM52" s="101"/>
      <c r="APN52" s="101"/>
      <c r="APO52" s="101"/>
      <c r="APP52" s="101"/>
      <c r="APQ52" s="101"/>
      <c r="APR52" s="101"/>
      <c r="APS52" s="101"/>
      <c r="APT52" s="101"/>
      <c r="APU52" s="101"/>
      <c r="APV52" s="101"/>
      <c r="APW52" s="101"/>
      <c r="APX52" s="101"/>
      <c r="APY52" s="101"/>
      <c r="APZ52" s="101"/>
      <c r="AQA52" s="101"/>
      <c r="AQB52" s="101"/>
      <c r="AQC52" s="101"/>
      <c r="AQD52" s="101"/>
      <c r="AQE52" s="101"/>
      <c r="AQF52" s="101"/>
      <c r="AQG52" s="101"/>
      <c r="AQH52" s="101"/>
      <c r="AQI52" s="101"/>
      <c r="AQJ52" s="101"/>
      <c r="AQK52" s="101"/>
      <c r="AQL52" s="101"/>
      <c r="AQM52" s="101"/>
      <c r="AQN52" s="101"/>
      <c r="AQO52" s="101"/>
      <c r="AQP52" s="101"/>
      <c r="AQQ52" s="101"/>
      <c r="AQR52" s="101"/>
      <c r="AQS52" s="101"/>
      <c r="AQT52" s="101"/>
      <c r="AQU52" s="101"/>
      <c r="AQV52" s="101"/>
      <c r="AQW52" s="101"/>
      <c r="AQX52" s="101"/>
      <c r="AQY52" s="101"/>
      <c r="AQZ52" s="101"/>
      <c r="ARA52" s="101"/>
      <c r="ARB52" s="101"/>
      <c r="ARC52" s="101"/>
      <c r="ARD52" s="101"/>
      <c r="ARE52" s="101"/>
      <c r="ARF52" s="101"/>
      <c r="ARG52" s="101"/>
      <c r="ARH52" s="101"/>
      <c r="ARI52" s="101"/>
      <c r="ARJ52" s="101"/>
      <c r="ARK52" s="101"/>
      <c r="ARL52" s="101"/>
      <c r="ARM52" s="101"/>
      <c r="ARN52" s="101"/>
      <c r="ARO52" s="101"/>
      <c r="ARP52" s="101"/>
      <c r="ARQ52" s="101"/>
      <c r="ARR52" s="101"/>
      <c r="ARS52" s="101"/>
      <c r="ART52" s="101"/>
      <c r="ARU52" s="101"/>
      <c r="ARV52" s="101"/>
      <c r="ARW52" s="101"/>
      <c r="ARX52" s="101"/>
      <c r="ARY52" s="101"/>
      <c r="ARZ52" s="101"/>
      <c r="ASA52" s="101"/>
      <c r="ASB52" s="101"/>
      <c r="ASC52" s="101"/>
      <c r="ASD52" s="101"/>
      <c r="ASE52" s="101"/>
      <c r="ASF52" s="101"/>
      <c r="ASG52" s="101"/>
      <c r="ASH52" s="101"/>
      <c r="ASI52" s="101"/>
      <c r="ASJ52" s="101"/>
      <c r="ASK52" s="101"/>
      <c r="ASL52" s="101"/>
      <c r="ASM52" s="101"/>
      <c r="ASN52" s="101"/>
      <c r="ASO52" s="101"/>
      <c r="ASP52" s="101"/>
      <c r="ASQ52" s="101"/>
      <c r="ASR52" s="101"/>
      <c r="ASS52" s="101"/>
      <c r="AST52" s="101"/>
      <c r="ASU52" s="101"/>
      <c r="ASV52" s="101"/>
      <c r="ASW52" s="101"/>
      <c r="ASX52" s="101"/>
      <c r="ASY52" s="101"/>
      <c r="ASZ52" s="101"/>
      <c r="ATA52" s="101"/>
      <c r="ATB52" s="101"/>
      <c r="ATC52" s="101"/>
      <c r="ATD52" s="101"/>
      <c r="ATE52" s="101"/>
      <c r="ATF52" s="101"/>
      <c r="ATG52" s="101"/>
      <c r="ATH52" s="101"/>
      <c r="ATI52" s="101"/>
      <c r="ATJ52" s="101"/>
      <c r="ATK52" s="101"/>
      <c r="ATL52" s="101"/>
      <c r="ATM52" s="101"/>
      <c r="ATN52" s="101"/>
      <c r="ATO52" s="101"/>
      <c r="ATP52" s="101"/>
      <c r="ATQ52" s="101"/>
      <c r="ATR52" s="101"/>
      <c r="ATS52" s="101"/>
      <c r="ATT52" s="101"/>
      <c r="ATU52" s="101"/>
      <c r="ATV52" s="101"/>
      <c r="ATW52" s="101"/>
      <c r="ATX52" s="101"/>
      <c r="ATY52" s="101"/>
      <c r="ATZ52" s="101"/>
      <c r="AUA52" s="101"/>
      <c r="AUB52" s="101"/>
      <c r="AUC52" s="101"/>
      <c r="AUD52" s="101"/>
      <c r="AUE52" s="101"/>
      <c r="AUF52" s="101"/>
      <c r="AUG52" s="101"/>
      <c r="AUH52" s="101"/>
      <c r="AUI52" s="101"/>
      <c r="AUJ52" s="101"/>
      <c r="AUK52" s="101"/>
      <c r="AUL52" s="101"/>
      <c r="AUM52" s="101"/>
      <c r="AUN52" s="101"/>
      <c r="AUO52" s="101"/>
      <c r="AUP52" s="101"/>
      <c r="AUQ52" s="101"/>
      <c r="AUR52" s="101"/>
      <c r="AUS52" s="101"/>
      <c r="AUT52" s="101"/>
      <c r="AUU52" s="101"/>
      <c r="AUV52" s="101"/>
      <c r="AUW52" s="101"/>
      <c r="AUX52" s="101"/>
      <c r="AUY52" s="101"/>
      <c r="AUZ52" s="101"/>
      <c r="AVA52" s="101"/>
      <c r="AVB52" s="101"/>
      <c r="AVC52" s="101"/>
      <c r="AVD52" s="101"/>
      <c r="AVE52" s="101"/>
      <c r="AVF52" s="101"/>
      <c r="AVG52" s="101"/>
      <c r="AVH52" s="101"/>
      <c r="AVI52" s="101"/>
      <c r="AVJ52" s="101"/>
      <c r="AVK52" s="101"/>
      <c r="AVL52" s="101"/>
      <c r="AVM52" s="101"/>
      <c r="AVN52" s="101"/>
      <c r="AVO52" s="101"/>
      <c r="AVP52" s="101"/>
      <c r="AVQ52" s="101"/>
      <c r="AVR52" s="101"/>
      <c r="AVS52" s="101"/>
      <c r="AVT52" s="101"/>
      <c r="AVU52" s="101"/>
      <c r="AVV52" s="101"/>
      <c r="AVW52" s="101"/>
      <c r="AVX52" s="101"/>
      <c r="AVY52" s="101"/>
      <c r="AVZ52" s="101"/>
      <c r="AWA52" s="101"/>
      <c r="AWB52" s="101"/>
      <c r="AWC52" s="101"/>
      <c r="AWD52" s="101"/>
      <c r="AWE52" s="101"/>
      <c r="AWF52" s="101"/>
      <c r="AWG52" s="101"/>
      <c r="AWH52" s="101"/>
      <c r="AWI52" s="101"/>
      <c r="AWJ52" s="101"/>
      <c r="AWK52" s="101"/>
      <c r="AWL52" s="101"/>
      <c r="AWM52" s="101"/>
      <c r="AWN52" s="101"/>
      <c r="AWO52" s="101"/>
      <c r="AWP52" s="101"/>
      <c r="AWQ52" s="101"/>
      <c r="AWR52" s="101"/>
      <c r="AWS52" s="101"/>
      <c r="AWT52" s="101"/>
      <c r="AWU52" s="101"/>
      <c r="AWV52" s="101"/>
      <c r="AWW52" s="101"/>
      <c r="AWX52" s="101"/>
      <c r="AWY52" s="101"/>
      <c r="AWZ52" s="101"/>
      <c r="AXA52" s="101"/>
      <c r="AXB52" s="101"/>
      <c r="AXC52" s="101"/>
      <c r="AXD52" s="101"/>
      <c r="AXE52" s="101"/>
      <c r="AXF52" s="101"/>
      <c r="AXG52" s="101"/>
      <c r="AXH52" s="101"/>
      <c r="AXI52" s="101"/>
      <c r="AXJ52" s="101"/>
      <c r="AXK52" s="101"/>
      <c r="AXL52" s="101"/>
      <c r="AXM52" s="101"/>
      <c r="AXN52" s="101"/>
      <c r="AXO52" s="101"/>
      <c r="AXP52" s="101"/>
      <c r="AXQ52" s="101"/>
      <c r="AXR52" s="101"/>
      <c r="AXS52" s="101"/>
      <c r="AXT52" s="101"/>
      <c r="AXU52" s="101"/>
      <c r="AXV52" s="101"/>
      <c r="AXW52" s="101"/>
      <c r="AXX52" s="101"/>
      <c r="AXY52" s="101"/>
      <c r="AXZ52" s="101"/>
      <c r="AYA52" s="101"/>
      <c r="AYB52" s="101"/>
      <c r="AYC52" s="101"/>
      <c r="AYD52" s="101"/>
      <c r="AYE52" s="101"/>
      <c r="AYF52" s="101"/>
      <c r="AYG52" s="101"/>
      <c r="AYH52" s="101"/>
      <c r="AYI52" s="101"/>
      <c r="AYJ52" s="101"/>
      <c r="AYK52" s="101"/>
      <c r="AYL52" s="101"/>
      <c r="AYM52" s="101"/>
      <c r="AYN52" s="101"/>
      <c r="AYO52" s="101"/>
      <c r="AYP52" s="101"/>
      <c r="AYQ52" s="101"/>
      <c r="AYR52" s="101"/>
      <c r="AYS52" s="101"/>
      <c r="AYT52" s="101"/>
      <c r="AYU52" s="101"/>
      <c r="AYV52" s="101"/>
      <c r="AYW52" s="101"/>
      <c r="AYX52" s="101"/>
      <c r="AYY52" s="101"/>
      <c r="AYZ52" s="101"/>
      <c r="AZA52" s="101"/>
      <c r="AZB52" s="101"/>
      <c r="AZC52" s="101"/>
      <c r="AZD52" s="101"/>
      <c r="AZE52" s="101"/>
      <c r="AZF52" s="101"/>
      <c r="AZG52" s="101"/>
      <c r="AZH52" s="101"/>
      <c r="AZI52" s="101"/>
      <c r="AZJ52" s="101"/>
      <c r="AZK52" s="101"/>
      <c r="AZL52" s="101"/>
      <c r="AZM52" s="101"/>
      <c r="AZN52" s="101"/>
      <c r="AZO52" s="101"/>
      <c r="AZP52" s="101"/>
      <c r="AZQ52" s="101"/>
      <c r="AZR52" s="101"/>
      <c r="AZS52" s="101"/>
      <c r="AZT52" s="101"/>
      <c r="AZU52" s="101"/>
      <c r="AZV52" s="101"/>
      <c r="AZW52" s="101"/>
      <c r="AZX52" s="101"/>
      <c r="AZY52" s="101"/>
      <c r="AZZ52" s="101"/>
      <c r="BAA52" s="101"/>
      <c r="BAB52" s="101"/>
      <c r="BAC52" s="101"/>
      <c r="BAD52" s="101"/>
      <c r="BAE52" s="101"/>
      <c r="BAF52" s="101"/>
      <c r="BAG52" s="101"/>
      <c r="BAH52" s="101"/>
      <c r="BAI52" s="101"/>
      <c r="BAJ52" s="101"/>
      <c r="BAK52" s="101"/>
      <c r="BAL52" s="101"/>
      <c r="BAM52" s="101"/>
      <c r="BAN52" s="101"/>
      <c r="BAO52" s="101"/>
      <c r="BAP52" s="101"/>
      <c r="BAQ52" s="101"/>
      <c r="BAR52" s="101"/>
      <c r="BAS52" s="101"/>
      <c r="BAT52" s="101"/>
      <c r="BAU52" s="101"/>
      <c r="BAV52" s="101"/>
      <c r="BAW52" s="101"/>
      <c r="BAX52" s="101"/>
      <c r="BAY52" s="101"/>
      <c r="BAZ52" s="101"/>
      <c r="BBA52" s="101"/>
      <c r="BBB52" s="101"/>
      <c r="BBC52" s="101"/>
      <c r="BBD52" s="101"/>
      <c r="BBE52" s="101"/>
      <c r="BBF52" s="101"/>
      <c r="BBG52" s="101"/>
      <c r="BBH52" s="101"/>
      <c r="BBI52" s="101"/>
      <c r="BBJ52" s="101"/>
      <c r="BBK52" s="101"/>
      <c r="BBL52" s="101"/>
      <c r="BBM52" s="101"/>
      <c r="BBN52" s="101"/>
      <c r="BBO52" s="101"/>
      <c r="BBP52" s="101"/>
      <c r="BBQ52" s="101"/>
      <c r="BBR52" s="101"/>
      <c r="BBS52" s="101"/>
      <c r="BBT52" s="101"/>
      <c r="BBU52" s="101"/>
      <c r="BBV52" s="101"/>
      <c r="BBW52" s="101"/>
      <c r="BBX52" s="101"/>
      <c r="BBY52" s="101"/>
      <c r="BBZ52" s="101"/>
      <c r="BCA52" s="101"/>
      <c r="BCB52" s="101"/>
      <c r="BCC52" s="101"/>
      <c r="BCD52" s="101"/>
      <c r="BCE52" s="101"/>
      <c r="BCF52" s="101"/>
      <c r="BCG52" s="101"/>
      <c r="BCH52" s="101"/>
      <c r="BCI52" s="101"/>
      <c r="BCJ52" s="101"/>
      <c r="BCK52" s="101"/>
      <c r="BCL52" s="101"/>
      <c r="BCM52" s="101"/>
      <c r="BCN52" s="101"/>
      <c r="BCO52" s="101"/>
      <c r="BCP52" s="101"/>
      <c r="BCQ52" s="101"/>
      <c r="BCR52" s="101"/>
      <c r="BCS52" s="101"/>
      <c r="BCT52" s="101"/>
      <c r="BCU52" s="101"/>
      <c r="BCV52" s="101"/>
      <c r="BCW52" s="101"/>
      <c r="BCX52" s="101"/>
      <c r="BCY52" s="101"/>
      <c r="BCZ52" s="101"/>
      <c r="BDA52" s="101"/>
      <c r="BDB52" s="101"/>
      <c r="BDC52" s="101"/>
      <c r="BDD52" s="101"/>
      <c r="BDE52" s="101"/>
      <c r="BDF52" s="101"/>
      <c r="BDG52" s="101"/>
      <c r="BDH52" s="101"/>
      <c r="BDI52" s="101"/>
      <c r="BDJ52" s="101"/>
      <c r="BDK52" s="101"/>
      <c r="BDL52" s="101"/>
      <c r="BDM52" s="101"/>
      <c r="BDN52" s="101"/>
      <c r="BDO52" s="101"/>
      <c r="BDP52" s="101"/>
      <c r="BDQ52" s="101"/>
      <c r="BDR52" s="101"/>
      <c r="BDS52" s="101"/>
      <c r="BDT52" s="101"/>
      <c r="BDU52" s="101"/>
      <c r="BDV52" s="101"/>
      <c r="BDW52" s="101"/>
      <c r="BDX52" s="101"/>
      <c r="BDY52" s="101"/>
      <c r="BDZ52" s="101"/>
      <c r="BEA52" s="101"/>
      <c r="BEB52" s="101"/>
      <c r="BEC52" s="101"/>
      <c r="BED52" s="101"/>
      <c r="BEE52" s="101"/>
      <c r="BEF52" s="101"/>
      <c r="BEG52" s="101"/>
      <c r="BEH52" s="101"/>
      <c r="BEI52" s="101"/>
      <c r="BEJ52" s="101"/>
      <c r="BEK52" s="101"/>
      <c r="BEL52" s="101"/>
      <c r="BEM52" s="101"/>
      <c r="BEN52" s="101"/>
      <c r="BEO52" s="101"/>
      <c r="BEP52" s="101"/>
      <c r="BEQ52" s="101"/>
      <c r="BER52" s="101"/>
      <c r="BES52" s="101"/>
      <c r="BET52" s="101"/>
      <c r="BEU52" s="101"/>
      <c r="BEV52" s="101"/>
      <c r="BEW52" s="101"/>
      <c r="BEX52" s="101"/>
      <c r="BEY52" s="101"/>
      <c r="BEZ52" s="101"/>
      <c r="BFA52" s="101"/>
      <c r="BFB52" s="101"/>
      <c r="BFC52" s="101"/>
      <c r="BFD52" s="101"/>
      <c r="BFE52" s="101"/>
      <c r="BFF52" s="101"/>
      <c r="BFG52" s="101"/>
      <c r="BFH52" s="101"/>
      <c r="BFI52" s="101"/>
      <c r="BFJ52" s="101"/>
      <c r="BFK52" s="101"/>
      <c r="BFL52" s="101"/>
      <c r="BFM52" s="101"/>
      <c r="BFN52" s="101"/>
      <c r="BFO52" s="101"/>
      <c r="BFP52" s="101"/>
      <c r="BFQ52" s="101"/>
      <c r="BFR52" s="101"/>
      <c r="BFS52" s="101"/>
      <c r="BFT52" s="101"/>
      <c r="BFU52" s="101"/>
      <c r="BFV52" s="101"/>
      <c r="BFW52" s="101"/>
      <c r="BFX52" s="101"/>
      <c r="BFY52" s="101"/>
      <c r="BFZ52" s="101"/>
      <c r="BGA52" s="101"/>
      <c r="BGB52" s="101"/>
      <c r="BGC52" s="101"/>
      <c r="BGD52" s="101"/>
      <c r="BGE52" s="101"/>
      <c r="BGF52" s="101"/>
      <c r="BGG52" s="101"/>
      <c r="BGH52" s="101"/>
      <c r="BGI52" s="101"/>
      <c r="BGJ52" s="101"/>
      <c r="BGK52" s="101"/>
      <c r="BGL52" s="101"/>
      <c r="BGM52" s="101"/>
      <c r="BGN52" s="101"/>
      <c r="BGO52" s="101"/>
      <c r="BGP52" s="101"/>
      <c r="BGQ52" s="101"/>
      <c r="BGR52" s="101"/>
      <c r="BGS52" s="101"/>
      <c r="BGT52" s="101"/>
      <c r="BGU52" s="101"/>
      <c r="BGV52" s="101"/>
      <c r="BGW52" s="101"/>
      <c r="BGX52" s="101"/>
      <c r="BGY52" s="101"/>
      <c r="BGZ52" s="101"/>
      <c r="BHA52" s="101"/>
      <c r="BHB52" s="101"/>
      <c r="BHC52" s="101"/>
      <c r="BHD52" s="101"/>
      <c r="BHE52" s="101"/>
      <c r="BHF52" s="101"/>
      <c r="BHG52" s="101"/>
      <c r="BHH52" s="101"/>
      <c r="BHI52" s="101"/>
      <c r="BHJ52" s="101"/>
      <c r="BHK52" s="101"/>
      <c r="BHL52" s="101"/>
      <c r="BHM52" s="101"/>
      <c r="BHN52" s="101"/>
      <c r="BHO52" s="101"/>
      <c r="BHP52" s="101"/>
      <c r="BHQ52" s="101"/>
      <c r="BHR52" s="101"/>
      <c r="BHS52" s="101"/>
      <c r="BHT52" s="101"/>
      <c r="BHU52" s="101"/>
      <c r="BHV52" s="101"/>
      <c r="BHW52" s="101"/>
      <c r="BHX52" s="101"/>
      <c r="BHY52" s="101"/>
      <c r="BHZ52" s="101"/>
      <c r="BIA52" s="101"/>
      <c r="BIB52" s="101"/>
      <c r="BIC52" s="101"/>
      <c r="BID52" s="101"/>
      <c r="BIE52" s="101"/>
      <c r="BIF52" s="101"/>
      <c r="BIG52" s="101"/>
      <c r="BIH52" s="101"/>
      <c r="BII52" s="101"/>
      <c r="BIJ52" s="101"/>
      <c r="BIK52" s="101"/>
      <c r="BIL52" s="101"/>
      <c r="BIM52" s="101"/>
      <c r="BIN52" s="101"/>
      <c r="BIO52" s="101"/>
      <c r="BIP52" s="101"/>
      <c r="BIQ52" s="101"/>
      <c r="BIR52" s="101"/>
      <c r="BIS52" s="101"/>
      <c r="BIT52" s="101"/>
      <c r="BIU52" s="101"/>
      <c r="BIV52" s="101"/>
      <c r="BIW52" s="101"/>
      <c r="BIX52" s="101"/>
      <c r="BIY52" s="101"/>
      <c r="BIZ52" s="101"/>
      <c r="BJA52" s="101"/>
      <c r="BJB52" s="101"/>
      <c r="BJC52" s="101"/>
      <c r="BJD52" s="101"/>
      <c r="BJE52" s="101"/>
      <c r="BJF52" s="101"/>
      <c r="BJG52" s="101"/>
      <c r="BJH52" s="101"/>
      <c r="BJI52" s="101"/>
      <c r="BJJ52" s="101"/>
      <c r="BJK52" s="101"/>
      <c r="BJL52" s="101"/>
      <c r="BJM52" s="101"/>
      <c r="BJN52" s="101"/>
      <c r="BJO52" s="101"/>
      <c r="BJP52" s="101"/>
      <c r="BJQ52" s="101"/>
      <c r="BJR52" s="101"/>
      <c r="BJS52" s="101"/>
      <c r="BJT52" s="101"/>
      <c r="BJU52" s="101"/>
      <c r="BJV52" s="101"/>
      <c r="BJW52" s="101"/>
      <c r="BJX52" s="101"/>
      <c r="BJY52" s="101"/>
      <c r="BJZ52" s="101"/>
      <c r="BKA52" s="101"/>
      <c r="BKB52" s="101"/>
      <c r="BKC52" s="101"/>
      <c r="BKD52" s="101"/>
      <c r="BKE52" s="101"/>
      <c r="BKF52" s="101"/>
      <c r="BKG52" s="101"/>
      <c r="BKH52" s="101"/>
      <c r="BKI52" s="101"/>
      <c r="BKJ52" s="101"/>
      <c r="BKK52" s="101"/>
      <c r="BKL52" s="101"/>
      <c r="BKM52" s="101"/>
      <c r="BKN52" s="101"/>
      <c r="BKO52" s="101"/>
      <c r="BKP52" s="101"/>
      <c r="BKQ52" s="101"/>
      <c r="BKR52" s="101"/>
      <c r="BKS52" s="101"/>
      <c r="BKT52" s="101"/>
      <c r="BKU52" s="101"/>
      <c r="BKV52" s="101"/>
      <c r="BKW52" s="101"/>
      <c r="BKX52" s="101"/>
      <c r="BKY52" s="101"/>
      <c r="BKZ52" s="101"/>
      <c r="BLA52" s="101"/>
      <c r="BLB52" s="101"/>
      <c r="BLC52" s="101"/>
      <c r="BLD52" s="101"/>
      <c r="BLE52" s="101"/>
      <c r="BLF52" s="101"/>
      <c r="BLG52" s="101"/>
      <c r="BLH52" s="101"/>
      <c r="BLI52" s="101"/>
      <c r="BLJ52" s="101"/>
      <c r="BLK52" s="101"/>
      <c r="BLL52" s="101"/>
      <c r="BLM52" s="101"/>
      <c r="BLN52" s="101"/>
      <c r="BLO52" s="101"/>
      <c r="BLP52" s="101"/>
      <c r="BLQ52" s="101"/>
      <c r="BLR52" s="101"/>
      <c r="BLS52" s="101"/>
      <c r="BLT52" s="101"/>
      <c r="BLU52" s="101"/>
      <c r="BLV52" s="101"/>
      <c r="BLW52" s="101"/>
      <c r="BLX52" s="101"/>
      <c r="BLY52" s="101"/>
      <c r="BLZ52" s="101"/>
      <c r="BMA52" s="101"/>
      <c r="BMB52" s="101"/>
      <c r="BMC52" s="101"/>
      <c r="BMD52" s="101"/>
      <c r="BME52" s="101"/>
      <c r="BMF52" s="101"/>
      <c r="BMG52" s="101"/>
      <c r="BMH52" s="101"/>
      <c r="BMI52" s="101"/>
      <c r="BMJ52" s="101"/>
      <c r="BMK52" s="101"/>
      <c r="BML52" s="101"/>
      <c r="BMM52" s="101"/>
      <c r="BMN52" s="101"/>
      <c r="BMO52" s="101"/>
      <c r="BMP52" s="101"/>
      <c r="BMQ52" s="101"/>
      <c r="BMR52" s="101"/>
      <c r="BMS52" s="101"/>
      <c r="BMT52" s="101"/>
      <c r="BMU52" s="101"/>
      <c r="BMV52" s="101"/>
      <c r="BMW52" s="101"/>
      <c r="BMX52" s="101"/>
      <c r="BMY52" s="101"/>
      <c r="BMZ52" s="101"/>
      <c r="BNA52" s="101"/>
      <c r="BNB52" s="101"/>
      <c r="BNC52" s="101"/>
      <c r="BND52" s="101"/>
      <c r="BNE52" s="101"/>
      <c r="BNF52" s="101"/>
      <c r="BNG52" s="101"/>
      <c r="BNH52" s="101"/>
      <c r="BNI52" s="101"/>
      <c r="BNJ52" s="101"/>
      <c r="BNK52" s="101"/>
      <c r="BNL52" s="101"/>
      <c r="BNM52" s="101"/>
      <c r="BNN52" s="101"/>
      <c r="BNO52" s="101"/>
      <c r="BNP52" s="101"/>
      <c r="BNQ52" s="101"/>
      <c r="BNR52" s="101"/>
      <c r="BNS52" s="101"/>
      <c r="BNT52" s="101"/>
      <c r="BNU52" s="101"/>
      <c r="BNV52" s="101"/>
      <c r="BNW52" s="101"/>
      <c r="BNX52" s="101"/>
      <c r="BNY52" s="101"/>
      <c r="BNZ52" s="101"/>
      <c r="BOA52" s="101"/>
      <c r="BOB52" s="101"/>
      <c r="BOC52" s="101"/>
      <c r="BOD52" s="101"/>
      <c r="BOE52" s="101"/>
      <c r="BOF52" s="101"/>
      <c r="BOG52" s="101"/>
      <c r="BOH52" s="101"/>
      <c r="BOI52" s="101"/>
      <c r="BOJ52" s="101"/>
      <c r="BOK52" s="101"/>
      <c r="BOL52" s="101"/>
      <c r="BOM52" s="101"/>
      <c r="BON52" s="101"/>
      <c r="BOO52" s="101"/>
      <c r="BOP52" s="101"/>
      <c r="BOQ52" s="101"/>
      <c r="BOR52" s="101"/>
      <c r="BOS52" s="101"/>
      <c r="BOT52" s="101"/>
      <c r="BOU52" s="101"/>
      <c r="BOV52" s="101"/>
      <c r="BOW52" s="101"/>
      <c r="BOX52" s="101"/>
      <c r="BOY52" s="101"/>
      <c r="BOZ52" s="101"/>
      <c r="BPA52" s="101"/>
      <c r="BPB52" s="101"/>
      <c r="BPC52" s="101"/>
      <c r="BPD52" s="101"/>
      <c r="BPE52" s="101"/>
      <c r="BPF52" s="101"/>
      <c r="BPG52" s="101"/>
      <c r="BPH52" s="101"/>
      <c r="BPI52" s="101"/>
      <c r="BPJ52" s="101"/>
      <c r="BPK52" s="101"/>
      <c r="BPL52" s="101"/>
      <c r="BPM52" s="101"/>
      <c r="BPN52" s="101"/>
      <c r="BPO52" s="101"/>
      <c r="BPP52" s="101"/>
      <c r="BPQ52" s="101"/>
      <c r="BPR52" s="101"/>
      <c r="BPS52" s="101"/>
      <c r="BPT52" s="101"/>
      <c r="BPU52" s="101"/>
      <c r="BPV52" s="101"/>
      <c r="BPW52" s="101"/>
      <c r="BPX52" s="101"/>
      <c r="BPY52" s="101"/>
      <c r="BPZ52" s="101"/>
      <c r="BQA52" s="101"/>
      <c r="BQB52" s="101"/>
      <c r="BQC52" s="101"/>
      <c r="BQD52" s="101"/>
      <c r="BQE52" s="101"/>
      <c r="BQF52" s="101"/>
      <c r="BQG52" s="101"/>
      <c r="BQH52" s="101"/>
      <c r="BQI52" s="101"/>
      <c r="BQJ52" s="101"/>
      <c r="BQK52" s="101"/>
      <c r="BQL52" s="101"/>
      <c r="BQM52" s="101"/>
      <c r="BQN52" s="101"/>
      <c r="BQO52" s="101"/>
      <c r="BQP52" s="101"/>
      <c r="BQQ52" s="101"/>
      <c r="BQR52" s="101"/>
      <c r="BQS52" s="101"/>
      <c r="BQT52" s="101"/>
      <c r="BQU52" s="101"/>
      <c r="BQV52" s="101"/>
      <c r="BQW52" s="101"/>
      <c r="BQX52" s="101"/>
      <c r="BQY52" s="101"/>
      <c r="BQZ52" s="101"/>
      <c r="BRA52" s="101"/>
      <c r="BRB52" s="101"/>
      <c r="BRC52" s="101"/>
      <c r="BRD52" s="101"/>
      <c r="BRE52" s="101"/>
      <c r="BRF52" s="101"/>
      <c r="BRG52" s="101"/>
      <c r="BRH52" s="101"/>
      <c r="BRI52" s="101"/>
      <c r="BRJ52" s="101"/>
      <c r="BRK52" s="101"/>
      <c r="BRL52" s="101"/>
      <c r="BRM52" s="101"/>
      <c r="BRN52" s="101"/>
      <c r="BRO52" s="101"/>
      <c r="BRP52" s="101"/>
      <c r="BRQ52" s="101"/>
      <c r="BRR52" s="101"/>
      <c r="BRS52" s="101"/>
      <c r="BRT52" s="101"/>
      <c r="BRU52" s="101"/>
      <c r="BRV52" s="101"/>
      <c r="BRW52" s="101"/>
      <c r="BRX52" s="101"/>
      <c r="BRY52" s="101"/>
      <c r="BRZ52" s="101"/>
      <c r="BSA52" s="101"/>
      <c r="BSB52" s="101"/>
      <c r="BSC52" s="101"/>
      <c r="BSD52" s="101"/>
      <c r="BSE52" s="101"/>
      <c r="BSF52" s="101"/>
      <c r="BSG52" s="101"/>
      <c r="BSH52" s="101"/>
      <c r="BSI52" s="101"/>
      <c r="BSJ52" s="101"/>
      <c r="BSK52" s="101"/>
      <c r="BSL52" s="101"/>
      <c r="BSM52" s="101"/>
      <c r="BSN52" s="101"/>
      <c r="BSO52" s="101"/>
      <c r="BSP52" s="101"/>
      <c r="BSQ52" s="101"/>
      <c r="BSR52" s="101"/>
      <c r="BSS52" s="101"/>
      <c r="BST52" s="101"/>
      <c r="BSU52" s="101"/>
      <c r="BSV52" s="101"/>
      <c r="BSW52" s="101"/>
      <c r="BSX52" s="101"/>
      <c r="BSY52" s="101"/>
      <c r="BSZ52" s="101"/>
      <c r="BTA52" s="101"/>
      <c r="BTB52" s="101"/>
      <c r="BTC52" s="101"/>
      <c r="BTD52" s="101"/>
      <c r="BTE52" s="101"/>
      <c r="BTF52" s="101"/>
      <c r="BTG52" s="101"/>
      <c r="BTH52" s="101"/>
      <c r="BTI52" s="101"/>
      <c r="BTJ52" s="101"/>
      <c r="BTK52" s="101"/>
      <c r="BTL52" s="101"/>
      <c r="BTM52" s="101"/>
      <c r="BTN52" s="101"/>
      <c r="BTO52" s="101"/>
      <c r="BTP52" s="101"/>
      <c r="BTQ52" s="101"/>
      <c r="BTR52" s="101"/>
      <c r="BTS52" s="101"/>
      <c r="BTT52" s="101"/>
      <c r="BTU52" s="101"/>
      <c r="BTV52" s="101"/>
      <c r="BTW52" s="101"/>
      <c r="BTX52" s="101"/>
      <c r="BTY52" s="101"/>
      <c r="BTZ52" s="101"/>
      <c r="BUA52" s="101"/>
      <c r="BUB52" s="101"/>
      <c r="BUC52" s="101"/>
      <c r="BUD52" s="101"/>
      <c r="BUE52" s="101"/>
      <c r="BUF52" s="101"/>
      <c r="BUG52" s="101"/>
      <c r="BUH52" s="101"/>
      <c r="BUI52" s="101"/>
      <c r="BUJ52" s="101"/>
      <c r="BUK52" s="101"/>
      <c r="BUL52" s="101"/>
      <c r="BUM52" s="101"/>
      <c r="BUN52" s="101"/>
      <c r="BUO52" s="101"/>
      <c r="BUP52" s="101"/>
      <c r="BUQ52" s="101"/>
      <c r="BUR52" s="101"/>
      <c r="BUS52" s="101"/>
      <c r="BUT52" s="101"/>
      <c r="BUU52" s="101"/>
      <c r="BUV52" s="101"/>
      <c r="BUW52" s="101"/>
      <c r="BUX52" s="101"/>
      <c r="BUY52" s="101"/>
      <c r="BUZ52" s="101"/>
      <c r="BVA52" s="101"/>
      <c r="BVB52" s="101"/>
      <c r="BVC52" s="101"/>
      <c r="BVD52" s="101"/>
      <c r="BVE52" s="101"/>
      <c r="BVF52" s="101"/>
      <c r="BVG52" s="101"/>
      <c r="BVH52" s="101"/>
      <c r="BVI52" s="101"/>
      <c r="BVJ52" s="101"/>
      <c r="BVK52" s="101"/>
      <c r="BVL52" s="101"/>
      <c r="BVM52" s="101"/>
      <c r="BVN52" s="101"/>
      <c r="BVO52" s="101"/>
      <c r="BVP52" s="101"/>
      <c r="BVQ52" s="101"/>
      <c r="BVR52" s="101"/>
      <c r="BVS52" s="101"/>
      <c r="BVT52" s="101"/>
      <c r="BVU52" s="101"/>
      <c r="BVV52" s="101"/>
      <c r="BVW52" s="101"/>
      <c r="BVX52" s="101"/>
      <c r="BVY52" s="101"/>
      <c r="BVZ52" s="101"/>
      <c r="BWA52" s="101"/>
      <c r="BWB52" s="101"/>
      <c r="BWC52" s="101"/>
      <c r="BWD52" s="101"/>
      <c r="BWE52" s="101"/>
      <c r="BWF52" s="101"/>
      <c r="BWG52" s="101"/>
      <c r="BWH52" s="101"/>
      <c r="BWI52" s="101"/>
      <c r="BWJ52" s="101"/>
      <c r="BWK52" s="101"/>
      <c r="BWL52" s="101"/>
      <c r="BWM52" s="101"/>
      <c r="BWN52" s="101"/>
      <c r="BWO52" s="101"/>
      <c r="BWP52" s="101"/>
      <c r="BWQ52" s="101"/>
      <c r="BWR52" s="101"/>
      <c r="BWS52" s="101"/>
      <c r="BWT52" s="101"/>
      <c r="BWU52" s="101"/>
      <c r="BWV52" s="101"/>
      <c r="BWW52" s="101"/>
      <c r="BWX52" s="101"/>
      <c r="BWY52" s="101"/>
      <c r="BWZ52" s="101"/>
      <c r="BXA52" s="101"/>
      <c r="BXB52" s="101"/>
      <c r="BXC52" s="101"/>
      <c r="BXD52" s="101"/>
      <c r="BXE52" s="101"/>
      <c r="BXF52" s="101"/>
      <c r="BXG52" s="101"/>
      <c r="BXH52" s="101"/>
      <c r="BXI52" s="101"/>
      <c r="BXJ52" s="101"/>
      <c r="BXK52" s="101"/>
      <c r="BXL52" s="101"/>
      <c r="BXM52" s="101"/>
      <c r="BXN52" s="101"/>
      <c r="BXO52" s="101"/>
      <c r="BXP52" s="101"/>
      <c r="BXQ52" s="101"/>
      <c r="BXR52" s="101"/>
      <c r="BXS52" s="101"/>
      <c r="BXT52" s="101"/>
      <c r="BXU52" s="101"/>
      <c r="BXV52" s="101"/>
      <c r="BXW52" s="101"/>
      <c r="BXX52" s="101"/>
      <c r="BXY52" s="101"/>
      <c r="BXZ52" s="101"/>
      <c r="BYA52" s="101"/>
      <c r="BYB52" s="101"/>
      <c r="BYC52" s="101"/>
      <c r="BYD52" s="101"/>
      <c r="BYE52" s="101"/>
      <c r="BYF52" s="101"/>
      <c r="BYG52" s="101"/>
      <c r="BYH52" s="101"/>
      <c r="BYI52" s="101"/>
      <c r="BYJ52" s="101"/>
      <c r="BYK52" s="101"/>
      <c r="BYL52" s="101"/>
      <c r="BYM52" s="101"/>
      <c r="BYN52" s="101"/>
      <c r="BYO52" s="101"/>
      <c r="BYP52" s="101"/>
      <c r="BYQ52" s="101"/>
      <c r="BYR52" s="101"/>
      <c r="BYS52" s="101"/>
      <c r="BYT52" s="101"/>
      <c r="BYU52" s="101"/>
      <c r="BYV52" s="101"/>
      <c r="BYW52" s="101"/>
      <c r="BYX52" s="101"/>
      <c r="BYY52" s="101"/>
      <c r="BYZ52" s="101"/>
      <c r="BZA52" s="101"/>
      <c r="BZB52" s="101"/>
      <c r="BZC52" s="101"/>
      <c r="BZD52" s="101"/>
      <c r="BZE52" s="101"/>
      <c r="BZF52" s="101"/>
      <c r="BZG52" s="101"/>
      <c r="BZH52" s="101"/>
      <c r="BZI52" s="101"/>
      <c r="BZJ52" s="101"/>
      <c r="BZK52" s="101"/>
      <c r="BZL52" s="101"/>
      <c r="BZM52" s="101"/>
      <c r="BZN52" s="101"/>
      <c r="BZO52" s="101"/>
      <c r="BZP52" s="101"/>
      <c r="BZQ52" s="101"/>
      <c r="BZR52" s="101"/>
      <c r="BZS52" s="101"/>
      <c r="BZT52" s="101"/>
      <c r="BZU52" s="101"/>
      <c r="BZV52" s="101"/>
      <c r="BZW52" s="101"/>
      <c r="BZX52" s="101"/>
      <c r="BZY52" s="101"/>
      <c r="BZZ52" s="101"/>
      <c r="CAA52" s="101"/>
      <c r="CAB52" s="101"/>
      <c r="CAC52" s="101"/>
      <c r="CAD52" s="101"/>
      <c r="CAE52" s="101"/>
      <c r="CAF52" s="101"/>
      <c r="CAG52" s="101"/>
      <c r="CAH52" s="101"/>
      <c r="CAI52" s="101"/>
      <c r="CAJ52" s="101"/>
      <c r="CAK52" s="101"/>
      <c r="CAL52" s="101"/>
      <c r="CAM52" s="101"/>
      <c r="CAN52" s="101"/>
      <c r="CAO52" s="101"/>
      <c r="CAP52" s="101"/>
      <c r="CAQ52" s="101"/>
      <c r="CAR52" s="101"/>
      <c r="CAS52" s="101"/>
      <c r="CAT52" s="101"/>
      <c r="CAU52" s="101"/>
      <c r="CAV52" s="101"/>
      <c r="CAW52" s="101"/>
      <c r="CAX52" s="101"/>
      <c r="CAY52" s="101"/>
      <c r="CAZ52" s="101"/>
      <c r="CBA52" s="101"/>
      <c r="CBB52" s="101"/>
      <c r="CBC52" s="101"/>
      <c r="CBD52" s="101"/>
      <c r="CBE52" s="101"/>
      <c r="CBF52" s="101"/>
      <c r="CBG52" s="101"/>
      <c r="CBH52" s="101"/>
      <c r="CBI52" s="101"/>
      <c r="CBJ52" s="101"/>
      <c r="CBK52" s="101"/>
      <c r="CBL52" s="101"/>
      <c r="CBM52" s="101"/>
      <c r="CBN52" s="101"/>
      <c r="CBO52" s="101"/>
      <c r="CBP52" s="101"/>
      <c r="CBQ52" s="101"/>
      <c r="CBR52" s="101"/>
      <c r="CBS52" s="101"/>
      <c r="CBT52" s="101"/>
      <c r="CBU52" s="101"/>
      <c r="CBV52" s="101"/>
      <c r="CBW52" s="101"/>
      <c r="CBX52" s="101"/>
      <c r="CBY52" s="101"/>
      <c r="CBZ52" s="101"/>
      <c r="CCA52" s="101"/>
      <c r="CCB52" s="101"/>
      <c r="CCC52" s="101"/>
      <c r="CCD52" s="101"/>
      <c r="CCE52" s="101"/>
      <c r="CCF52" s="101"/>
      <c r="CCG52" s="101"/>
      <c r="CCH52" s="101"/>
      <c r="CCI52" s="101"/>
      <c r="CCJ52" s="101"/>
      <c r="CCK52" s="101"/>
      <c r="CCL52" s="101"/>
      <c r="CCM52" s="101"/>
      <c r="CCN52" s="101"/>
      <c r="CCO52" s="101"/>
      <c r="CCP52" s="101"/>
      <c r="CCQ52" s="101"/>
      <c r="CCR52" s="101"/>
      <c r="CCS52" s="101"/>
      <c r="CCT52" s="101"/>
      <c r="CCU52" s="101"/>
      <c r="CCV52" s="101"/>
      <c r="CCW52" s="101"/>
      <c r="CCX52" s="101"/>
      <c r="CCY52" s="101"/>
      <c r="CCZ52" s="101"/>
      <c r="CDA52" s="101"/>
      <c r="CDB52" s="101"/>
      <c r="CDC52" s="101"/>
      <c r="CDD52" s="101"/>
      <c r="CDE52" s="101"/>
      <c r="CDF52" s="101"/>
      <c r="CDG52" s="101"/>
      <c r="CDH52" s="101"/>
      <c r="CDI52" s="101"/>
      <c r="CDJ52" s="101"/>
      <c r="CDK52" s="101"/>
      <c r="CDL52" s="101"/>
      <c r="CDM52" s="101"/>
      <c r="CDN52" s="101"/>
      <c r="CDO52" s="101"/>
      <c r="CDP52" s="101"/>
      <c r="CDQ52" s="101"/>
      <c r="CDR52" s="101"/>
      <c r="CDS52" s="101"/>
      <c r="CDT52" s="101"/>
      <c r="CDU52" s="101"/>
      <c r="CDV52" s="101"/>
      <c r="CDW52" s="101"/>
      <c r="CDX52" s="101"/>
      <c r="CDY52" s="101"/>
      <c r="CDZ52" s="101"/>
      <c r="CEA52" s="101"/>
      <c r="CEB52" s="101"/>
      <c r="CEC52" s="101"/>
      <c r="CED52" s="101"/>
      <c r="CEE52" s="101"/>
      <c r="CEF52" s="101"/>
      <c r="CEG52" s="101"/>
      <c r="CEH52" s="101"/>
      <c r="CEI52" s="101"/>
      <c r="CEJ52" s="101"/>
      <c r="CEK52" s="101"/>
      <c r="CEL52" s="101"/>
      <c r="CEM52" s="101"/>
      <c r="CEN52" s="101"/>
      <c r="CEO52" s="101"/>
      <c r="CEP52" s="101"/>
      <c r="CEQ52" s="101"/>
      <c r="CER52" s="101"/>
      <c r="CES52" s="101"/>
      <c r="CET52" s="101"/>
      <c r="CEU52" s="101"/>
      <c r="CEV52" s="101"/>
      <c r="CEW52" s="101"/>
      <c r="CEX52" s="101"/>
      <c r="CEY52" s="101"/>
      <c r="CEZ52" s="101"/>
      <c r="CFA52" s="101"/>
      <c r="CFB52" s="101"/>
      <c r="CFC52" s="101"/>
      <c r="CFD52" s="101"/>
      <c r="CFE52" s="101"/>
      <c r="CFF52" s="101"/>
      <c r="CFG52" s="101"/>
      <c r="CFH52" s="101"/>
      <c r="CFI52" s="101"/>
      <c r="CFJ52" s="101"/>
      <c r="CFK52" s="101"/>
      <c r="CFL52" s="101"/>
      <c r="CFM52" s="101"/>
      <c r="CFN52" s="101"/>
      <c r="CFO52" s="101"/>
      <c r="CFP52" s="101"/>
      <c r="CFQ52" s="101"/>
      <c r="CFR52" s="101"/>
      <c r="CFS52" s="101"/>
      <c r="CFT52" s="101"/>
      <c r="CFU52" s="101"/>
      <c r="CFV52" s="101"/>
      <c r="CFW52" s="101"/>
      <c r="CFX52" s="101"/>
      <c r="CFY52" s="101"/>
      <c r="CFZ52" s="101"/>
      <c r="CGA52" s="101"/>
      <c r="CGB52" s="101"/>
      <c r="CGC52" s="101"/>
      <c r="CGD52" s="101"/>
      <c r="CGE52" s="101"/>
      <c r="CGF52" s="101"/>
      <c r="CGG52" s="101"/>
      <c r="CGH52" s="101"/>
      <c r="CGI52" s="101"/>
      <c r="CGJ52" s="101"/>
      <c r="CGK52" s="101"/>
      <c r="CGL52" s="101"/>
      <c r="CGM52" s="101"/>
      <c r="CGN52" s="101"/>
      <c r="CGO52" s="101"/>
      <c r="CGP52" s="101"/>
      <c r="CGQ52" s="101"/>
      <c r="CGR52" s="101"/>
      <c r="CGS52" s="101"/>
      <c r="CGT52" s="101"/>
      <c r="CGU52" s="101"/>
      <c r="CGV52" s="101"/>
      <c r="CGW52" s="101"/>
      <c r="CGX52" s="101"/>
      <c r="CGY52" s="101"/>
      <c r="CGZ52" s="101"/>
      <c r="CHA52" s="101"/>
      <c r="CHB52" s="101"/>
      <c r="CHC52" s="101"/>
      <c r="CHD52" s="101"/>
      <c r="CHE52" s="101"/>
      <c r="CHF52" s="101"/>
      <c r="CHG52" s="101"/>
      <c r="CHH52" s="101"/>
      <c r="CHI52" s="101"/>
      <c r="CHJ52" s="101"/>
      <c r="CHK52" s="101"/>
      <c r="CHL52" s="101"/>
      <c r="CHM52" s="101"/>
      <c r="CHN52" s="101"/>
      <c r="CHO52" s="101"/>
      <c r="CHP52" s="101"/>
      <c r="CHQ52" s="101"/>
      <c r="CHR52" s="101"/>
      <c r="CHS52" s="101"/>
      <c r="CHT52" s="101"/>
      <c r="CHU52" s="101"/>
      <c r="CHV52" s="101"/>
      <c r="CHW52" s="101"/>
      <c r="CHX52" s="101"/>
      <c r="CHY52" s="101"/>
      <c r="CHZ52" s="101"/>
      <c r="CIA52" s="101"/>
      <c r="CIB52" s="101"/>
      <c r="CIC52" s="101"/>
      <c r="CID52" s="101"/>
      <c r="CIE52" s="101"/>
      <c r="CIF52" s="101"/>
      <c r="CIG52" s="101"/>
      <c r="CIH52" s="101"/>
      <c r="CII52" s="101"/>
      <c r="CIJ52" s="101"/>
      <c r="CIK52" s="101"/>
      <c r="CIL52" s="101"/>
      <c r="CIM52" s="101"/>
      <c r="CIN52" s="101"/>
      <c r="CIO52" s="101"/>
      <c r="CIP52" s="101"/>
      <c r="CIQ52" s="101"/>
      <c r="CIR52" s="101"/>
      <c r="CIS52" s="101"/>
      <c r="CIT52" s="101"/>
      <c r="CIU52" s="101"/>
      <c r="CIV52" s="101"/>
      <c r="CIW52" s="101"/>
      <c r="CIX52" s="101"/>
      <c r="CIY52" s="101"/>
      <c r="CIZ52" s="101"/>
      <c r="CJA52" s="101"/>
      <c r="CJB52" s="101"/>
      <c r="CJC52" s="101"/>
      <c r="CJD52" s="101"/>
      <c r="CJE52" s="101"/>
      <c r="CJF52" s="101"/>
      <c r="CJG52" s="101"/>
      <c r="CJH52" s="101"/>
      <c r="CJI52" s="101"/>
      <c r="CJJ52" s="101"/>
      <c r="CJK52" s="101"/>
      <c r="CJL52" s="101"/>
      <c r="CJM52" s="101"/>
      <c r="CJN52" s="101"/>
      <c r="CJO52" s="101"/>
      <c r="CJP52" s="101"/>
      <c r="CJQ52" s="101"/>
      <c r="CJR52" s="101"/>
      <c r="CJS52" s="101"/>
      <c r="CJT52" s="101"/>
      <c r="CJU52" s="101"/>
      <c r="CJV52" s="101"/>
      <c r="CJW52" s="101"/>
      <c r="CJX52" s="101"/>
      <c r="CJY52" s="101"/>
      <c r="CJZ52" s="101"/>
      <c r="CKA52" s="101"/>
      <c r="CKB52" s="101"/>
      <c r="CKC52" s="101"/>
      <c r="CKD52" s="101"/>
      <c r="CKE52" s="101"/>
      <c r="CKF52" s="101"/>
      <c r="CKG52" s="101"/>
      <c r="CKH52" s="101"/>
      <c r="CKI52" s="101"/>
      <c r="CKJ52" s="101"/>
      <c r="CKK52" s="101"/>
      <c r="CKL52" s="101"/>
      <c r="CKM52" s="101"/>
      <c r="CKN52" s="101"/>
      <c r="CKO52" s="101"/>
      <c r="CKP52" s="101"/>
      <c r="CKQ52" s="101"/>
      <c r="CKR52" s="101"/>
      <c r="CKS52" s="101"/>
      <c r="CKT52" s="101"/>
      <c r="CKU52" s="101"/>
      <c r="CKV52" s="101"/>
      <c r="CKW52" s="101"/>
      <c r="CKX52" s="101"/>
      <c r="CKY52" s="101"/>
      <c r="CKZ52" s="101"/>
      <c r="CLA52" s="101"/>
      <c r="CLB52" s="101"/>
      <c r="CLC52" s="101"/>
      <c r="CLD52" s="101"/>
      <c r="CLE52" s="101"/>
      <c r="CLF52" s="101"/>
      <c r="CLG52" s="101"/>
      <c r="CLH52" s="101"/>
    </row>
    <row r="53" spans="1:2348" s="76" customFormat="1" ht="30" customHeight="1" thickBot="1" x14ac:dyDescent="0.3">
      <c r="B53" s="214" t="s">
        <v>12</v>
      </c>
      <c r="C53" s="215"/>
      <c r="D53" s="216"/>
      <c r="E53" s="61" t="s">
        <v>8</v>
      </c>
      <c r="F53" s="62" t="s">
        <v>7</v>
      </c>
      <c r="G53" s="63" t="s">
        <v>9</v>
      </c>
      <c r="H53" s="64" t="s">
        <v>6</v>
      </c>
      <c r="I53" s="158">
        <v>0.2</v>
      </c>
      <c r="J53" s="159"/>
      <c r="K53" s="163" t="s">
        <v>469</v>
      </c>
    </row>
    <row r="54" spans="1:2348" s="76" customFormat="1" ht="45" customHeight="1" x14ac:dyDescent="0.25">
      <c r="B54" s="104" t="s">
        <v>461</v>
      </c>
      <c r="C54" s="93">
        <v>1</v>
      </c>
      <c r="D54" s="105" t="s">
        <v>352</v>
      </c>
      <c r="E54" s="155" t="s">
        <v>464</v>
      </c>
      <c r="F54" s="50"/>
      <c r="G54" s="51"/>
      <c r="H54" s="185">
        <v>0.5</v>
      </c>
      <c r="I54" s="75"/>
      <c r="J54" s="180"/>
      <c r="K54" s="186"/>
    </row>
    <row r="55" spans="1:2348" s="76" customFormat="1" ht="45" customHeight="1" x14ac:dyDescent="0.25">
      <c r="B55" s="72" t="s">
        <v>95</v>
      </c>
      <c r="C55" s="73">
        <v>2</v>
      </c>
      <c r="D55" s="106" t="s">
        <v>351</v>
      </c>
      <c r="E55" s="154" t="s">
        <v>464</v>
      </c>
      <c r="F55" s="52"/>
      <c r="G55" s="53"/>
      <c r="H55" s="185">
        <v>0.7</v>
      </c>
      <c r="I55" s="75"/>
      <c r="J55" s="180"/>
      <c r="K55" s="181"/>
    </row>
    <row r="56" spans="1:2348" s="76" customFormat="1" ht="45" customHeight="1" x14ac:dyDescent="0.25">
      <c r="B56" s="107" t="s">
        <v>96</v>
      </c>
      <c r="C56" s="73">
        <v>3</v>
      </c>
      <c r="D56" s="106" t="s">
        <v>392</v>
      </c>
      <c r="E56" s="47"/>
      <c r="F56" s="156" t="s">
        <v>464</v>
      </c>
      <c r="G56" s="53"/>
      <c r="H56" s="185">
        <v>0.5</v>
      </c>
      <c r="I56" s="75"/>
      <c r="J56" s="180"/>
      <c r="K56" s="198" t="s">
        <v>480</v>
      </c>
    </row>
    <row r="57" spans="1:2348" s="76" customFormat="1" ht="45" customHeight="1" x14ac:dyDescent="0.25">
      <c r="B57" s="107" t="s">
        <v>96</v>
      </c>
      <c r="C57" s="73">
        <v>4</v>
      </c>
      <c r="D57" s="106" t="s">
        <v>454</v>
      </c>
      <c r="E57" s="47"/>
      <c r="F57" s="156" t="s">
        <v>464</v>
      </c>
      <c r="G57" s="53"/>
      <c r="H57" s="185">
        <v>0.5</v>
      </c>
      <c r="I57" s="75"/>
      <c r="J57" s="180"/>
      <c r="K57" s="198" t="s">
        <v>481</v>
      </c>
    </row>
    <row r="58" spans="1:2348" s="76" customFormat="1" ht="45" customHeight="1" x14ac:dyDescent="0.25">
      <c r="B58" s="107" t="s">
        <v>96</v>
      </c>
      <c r="C58" s="73">
        <v>5</v>
      </c>
      <c r="D58" s="106" t="s">
        <v>455</v>
      </c>
      <c r="E58" s="47"/>
      <c r="F58" s="156" t="s">
        <v>464</v>
      </c>
      <c r="G58" s="53"/>
      <c r="H58" s="185">
        <v>0.5</v>
      </c>
      <c r="I58" s="75"/>
      <c r="J58" s="180"/>
      <c r="K58" s="198" t="s">
        <v>480</v>
      </c>
    </row>
    <row r="59" spans="1:2348" s="76" customFormat="1" ht="45" customHeight="1" x14ac:dyDescent="0.25">
      <c r="B59" s="107" t="s">
        <v>96</v>
      </c>
      <c r="C59" s="73">
        <v>6</v>
      </c>
      <c r="D59" s="106" t="s">
        <v>456</v>
      </c>
      <c r="E59" s="47"/>
      <c r="F59" s="156" t="s">
        <v>464</v>
      </c>
      <c r="G59" s="53"/>
      <c r="H59" s="185">
        <v>0.5</v>
      </c>
      <c r="I59" s="75"/>
      <c r="J59" s="180"/>
      <c r="K59" s="198" t="s">
        <v>480</v>
      </c>
    </row>
    <row r="60" spans="1:2348" s="76" customFormat="1" ht="45" customHeight="1" x14ac:dyDescent="0.25">
      <c r="B60" s="107" t="s">
        <v>96</v>
      </c>
      <c r="C60" s="73">
        <v>7</v>
      </c>
      <c r="D60" s="106" t="s">
        <v>457</v>
      </c>
      <c r="E60" s="47"/>
      <c r="F60" s="156" t="s">
        <v>464</v>
      </c>
      <c r="G60" s="53"/>
      <c r="H60" s="185">
        <v>0.5</v>
      </c>
      <c r="I60" s="75"/>
      <c r="J60" s="180"/>
      <c r="K60" s="198" t="s">
        <v>481</v>
      </c>
    </row>
    <row r="61" spans="1:2348" s="76" customFormat="1" ht="45" customHeight="1" x14ac:dyDescent="0.25">
      <c r="B61" s="107" t="s">
        <v>96</v>
      </c>
      <c r="C61" s="73">
        <v>8</v>
      </c>
      <c r="D61" s="106" t="s">
        <v>458</v>
      </c>
      <c r="E61" s="47"/>
      <c r="F61" s="156" t="s">
        <v>464</v>
      </c>
      <c r="G61" s="53"/>
      <c r="H61" s="185">
        <v>0.5</v>
      </c>
      <c r="I61" s="75"/>
      <c r="J61" s="180"/>
      <c r="K61" s="198" t="s">
        <v>481</v>
      </c>
    </row>
    <row r="62" spans="1:2348" s="76" customFormat="1" ht="60" customHeight="1" x14ac:dyDescent="0.25">
      <c r="B62" s="108" t="s">
        <v>115</v>
      </c>
      <c r="C62" s="73">
        <v>9</v>
      </c>
      <c r="D62" s="106" t="s">
        <v>393</v>
      </c>
      <c r="E62" s="154" t="s">
        <v>464</v>
      </c>
      <c r="F62" s="52"/>
      <c r="G62" s="53"/>
      <c r="H62" s="185">
        <v>0.55000000000000004</v>
      </c>
      <c r="I62" s="75"/>
      <c r="J62" s="180"/>
      <c r="K62" s="181"/>
    </row>
    <row r="63" spans="1:2348" s="76" customFormat="1" ht="60" customHeight="1" x14ac:dyDescent="0.25">
      <c r="B63" s="108" t="s">
        <v>116</v>
      </c>
      <c r="C63" s="73">
        <v>10</v>
      </c>
      <c r="D63" s="106" t="s">
        <v>394</v>
      </c>
      <c r="E63" s="154" t="s">
        <v>464</v>
      </c>
      <c r="F63" s="52"/>
      <c r="G63" s="53"/>
      <c r="H63" s="185">
        <v>0.55000000000000004</v>
      </c>
      <c r="I63" s="75"/>
      <c r="J63" s="180"/>
      <c r="K63" s="181"/>
    </row>
    <row r="64" spans="1:2348" s="76" customFormat="1" ht="60" customHeight="1" x14ac:dyDescent="0.25">
      <c r="B64" s="108" t="s">
        <v>117</v>
      </c>
      <c r="C64" s="73">
        <v>11</v>
      </c>
      <c r="D64" s="106" t="s">
        <v>395</v>
      </c>
      <c r="E64" s="154" t="s">
        <v>464</v>
      </c>
      <c r="F64" s="52"/>
      <c r="G64" s="53"/>
      <c r="H64" s="185">
        <v>0.55000000000000004</v>
      </c>
      <c r="I64" s="75"/>
      <c r="J64" s="180"/>
      <c r="K64" s="181"/>
    </row>
    <row r="65" spans="2:11" s="76" customFormat="1" ht="60" customHeight="1" x14ac:dyDescent="0.25">
      <c r="B65" s="108" t="s">
        <v>118</v>
      </c>
      <c r="C65" s="73">
        <v>12</v>
      </c>
      <c r="D65" s="106" t="s">
        <v>396</v>
      </c>
      <c r="E65" s="154" t="s">
        <v>464</v>
      </c>
      <c r="F65" s="52"/>
      <c r="G65" s="53"/>
      <c r="H65" s="185">
        <v>0.55000000000000004</v>
      </c>
      <c r="I65" s="75"/>
      <c r="J65" s="180"/>
      <c r="K65" s="181"/>
    </row>
    <row r="66" spans="2:11" s="76" customFormat="1" ht="60" customHeight="1" x14ac:dyDescent="0.25">
      <c r="B66" s="108" t="s">
        <v>119</v>
      </c>
      <c r="C66" s="73">
        <v>13</v>
      </c>
      <c r="D66" s="106" t="s">
        <v>397</v>
      </c>
      <c r="E66" s="154" t="s">
        <v>464</v>
      </c>
      <c r="F66" s="52"/>
      <c r="G66" s="53"/>
      <c r="H66" s="185">
        <v>0.55000000000000004</v>
      </c>
      <c r="I66" s="75"/>
      <c r="J66" s="180"/>
      <c r="K66" s="181"/>
    </row>
    <row r="67" spans="2:11" s="76" customFormat="1" ht="75" customHeight="1" x14ac:dyDescent="0.25">
      <c r="B67" s="108" t="s">
        <v>120</v>
      </c>
      <c r="C67" s="73">
        <v>14</v>
      </c>
      <c r="D67" s="106" t="s">
        <v>398</v>
      </c>
      <c r="E67" s="154" t="s">
        <v>464</v>
      </c>
      <c r="F67" s="52"/>
      <c r="G67" s="53"/>
      <c r="H67" s="185">
        <v>0.55000000000000004</v>
      </c>
      <c r="I67" s="75"/>
      <c r="J67" s="180"/>
      <c r="K67" s="181"/>
    </row>
    <row r="68" spans="2:11" s="76" customFormat="1" ht="60" customHeight="1" x14ac:dyDescent="0.25">
      <c r="B68" s="108" t="s">
        <v>121</v>
      </c>
      <c r="C68" s="73">
        <v>15</v>
      </c>
      <c r="D68" s="106" t="s">
        <v>399</v>
      </c>
      <c r="E68" s="154" t="s">
        <v>464</v>
      </c>
      <c r="F68" s="52"/>
      <c r="G68" s="53"/>
      <c r="H68" s="185">
        <v>0.55000000000000004</v>
      </c>
      <c r="I68" s="75"/>
      <c r="J68" s="180"/>
      <c r="K68" s="181"/>
    </row>
    <row r="69" spans="2:11" s="76" customFormat="1" ht="60" customHeight="1" thickBot="1" x14ac:dyDescent="0.3">
      <c r="B69" s="109" t="s">
        <v>122</v>
      </c>
      <c r="C69" s="98">
        <v>16</v>
      </c>
      <c r="D69" s="110" t="s">
        <v>400</v>
      </c>
      <c r="E69" s="154" t="s">
        <v>464</v>
      </c>
      <c r="F69" s="52"/>
      <c r="G69" s="53"/>
      <c r="H69" s="185">
        <v>0.55000000000000004</v>
      </c>
      <c r="I69" s="75"/>
      <c r="J69" s="180"/>
      <c r="K69" s="181"/>
    </row>
    <row r="70" spans="2:11" s="76" customFormat="1" ht="13.8" x14ac:dyDescent="0.25">
      <c r="B70" s="233" t="s">
        <v>25</v>
      </c>
      <c r="C70" s="234"/>
      <c r="D70" s="234"/>
      <c r="E70" s="234"/>
      <c r="F70" s="234"/>
      <c r="G70" s="234"/>
      <c r="H70" s="234"/>
      <c r="I70" s="234"/>
      <c r="J70" s="234"/>
      <c r="K70" s="235"/>
    </row>
    <row r="71" spans="2:11" s="76" customFormat="1" ht="13.8" x14ac:dyDescent="0.25">
      <c r="B71" s="233" t="s">
        <v>23</v>
      </c>
      <c r="C71" s="234"/>
      <c r="D71" s="234"/>
      <c r="E71" s="234"/>
      <c r="F71" s="234"/>
      <c r="G71" s="234"/>
      <c r="H71" s="234"/>
      <c r="I71" s="234"/>
      <c r="J71" s="234"/>
      <c r="K71" s="235"/>
    </row>
    <row r="72" spans="2:11" s="76" customFormat="1" ht="30" customHeight="1" x14ac:dyDescent="0.25">
      <c r="B72" s="111" t="s">
        <v>123</v>
      </c>
      <c r="C72" s="112">
        <v>17</v>
      </c>
      <c r="D72" s="113" t="s">
        <v>401</v>
      </c>
      <c r="E72" s="154" t="s">
        <v>464</v>
      </c>
      <c r="F72" s="52"/>
      <c r="G72" s="53"/>
      <c r="H72" s="185">
        <v>0.3</v>
      </c>
      <c r="I72" s="75"/>
      <c r="J72" s="180"/>
      <c r="K72" s="181"/>
    </row>
    <row r="73" spans="2:11" s="76" customFormat="1" ht="30" customHeight="1" x14ac:dyDescent="0.25">
      <c r="B73" s="114" t="s">
        <v>124</v>
      </c>
      <c r="C73" s="115">
        <v>18</v>
      </c>
      <c r="D73" s="116" t="s">
        <v>402</v>
      </c>
      <c r="E73" s="154" t="s">
        <v>464</v>
      </c>
      <c r="F73" s="52"/>
      <c r="G73" s="53"/>
      <c r="H73" s="185">
        <v>0.3</v>
      </c>
      <c r="I73" s="75"/>
      <c r="J73" s="180"/>
      <c r="K73" s="181"/>
    </row>
    <row r="74" spans="2:11" s="76" customFormat="1" ht="30" customHeight="1" x14ac:dyDescent="0.25">
      <c r="B74" s="114" t="s">
        <v>125</v>
      </c>
      <c r="C74" s="115">
        <v>19</v>
      </c>
      <c r="D74" s="116" t="s">
        <v>403</v>
      </c>
      <c r="E74" s="154" t="s">
        <v>464</v>
      </c>
      <c r="F74" s="52"/>
      <c r="G74" s="53"/>
      <c r="H74" s="185">
        <v>0.3</v>
      </c>
      <c r="I74" s="75"/>
      <c r="J74" s="180"/>
      <c r="K74" s="181"/>
    </row>
    <row r="75" spans="2:11" s="76" customFormat="1" ht="45" customHeight="1" x14ac:dyDescent="0.25">
      <c r="B75" s="114" t="s">
        <v>127</v>
      </c>
      <c r="C75" s="115">
        <v>20</v>
      </c>
      <c r="D75" s="116" t="s">
        <v>404</v>
      </c>
      <c r="E75" s="154" t="s">
        <v>464</v>
      </c>
      <c r="F75" s="52"/>
      <c r="G75" s="53"/>
      <c r="H75" s="185">
        <v>0.3</v>
      </c>
      <c r="I75" s="75"/>
      <c r="J75" s="180"/>
      <c r="K75" s="181"/>
    </row>
    <row r="76" spans="2:11" s="76" customFormat="1" x14ac:dyDescent="0.25">
      <c r="B76" s="236" t="s">
        <v>103</v>
      </c>
      <c r="C76" s="237"/>
      <c r="D76" s="237"/>
      <c r="E76" s="237"/>
      <c r="F76" s="237"/>
      <c r="G76" s="238"/>
      <c r="H76" s="185"/>
      <c r="I76" s="75"/>
      <c r="J76" s="180"/>
      <c r="K76" s="181"/>
    </row>
    <row r="77" spans="2:11" s="76" customFormat="1" ht="30" customHeight="1" x14ac:dyDescent="0.25">
      <c r="B77" s="114" t="s">
        <v>97</v>
      </c>
      <c r="C77" s="115">
        <v>21</v>
      </c>
      <c r="D77" s="116" t="s">
        <v>406</v>
      </c>
      <c r="E77" s="154" t="s">
        <v>464</v>
      </c>
      <c r="F77" s="52"/>
      <c r="G77" s="53"/>
      <c r="H77" s="185">
        <v>0.3</v>
      </c>
      <c r="I77" s="75"/>
      <c r="J77" s="180"/>
      <c r="K77" s="181"/>
    </row>
    <row r="78" spans="2:11" s="76" customFormat="1" ht="30" customHeight="1" x14ac:dyDescent="0.25">
      <c r="B78" s="114" t="s">
        <v>128</v>
      </c>
      <c r="C78" s="115">
        <v>22</v>
      </c>
      <c r="D78" s="116" t="s">
        <v>405</v>
      </c>
      <c r="E78" s="154" t="s">
        <v>464</v>
      </c>
      <c r="F78" s="52"/>
      <c r="G78" s="53"/>
      <c r="H78" s="185">
        <v>0.3</v>
      </c>
      <c r="I78" s="75"/>
      <c r="J78" s="180"/>
      <c r="K78" s="181"/>
    </row>
    <row r="79" spans="2:11" s="76" customFormat="1" x14ac:dyDescent="0.25">
      <c r="B79" s="236" t="s">
        <v>24</v>
      </c>
      <c r="C79" s="237"/>
      <c r="D79" s="237"/>
      <c r="E79" s="237"/>
      <c r="F79" s="237"/>
      <c r="G79" s="238"/>
      <c r="H79" s="185"/>
      <c r="I79" s="75"/>
      <c r="J79" s="180"/>
      <c r="K79" s="181"/>
    </row>
    <row r="80" spans="2:11" s="76" customFormat="1" ht="60" customHeight="1" x14ac:dyDescent="0.25">
      <c r="B80" s="114" t="s">
        <v>129</v>
      </c>
      <c r="C80" s="115">
        <v>23</v>
      </c>
      <c r="D80" s="116" t="s">
        <v>407</v>
      </c>
      <c r="E80" s="154" t="s">
        <v>464</v>
      </c>
      <c r="F80" s="52"/>
      <c r="G80" s="53"/>
      <c r="H80" s="185">
        <v>0.3</v>
      </c>
      <c r="I80" s="75"/>
      <c r="J80" s="180"/>
      <c r="K80" s="181"/>
    </row>
    <row r="81" spans="2:11" s="76" customFormat="1" ht="45" customHeight="1" x14ac:dyDescent="0.25">
      <c r="B81" s="114" t="s">
        <v>318</v>
      </c>
      <c r="C81" s="115">
        <v>24</v>
      </c>
      <c r="D81" s="116" t="s">
        <v>353</v>
      </c>
      <c r="E81" s="154" t="s">
        <v>464</v>
      </c>
      <c r="F81" s="52"/>
      <c r="G81" s="53"/>
      <c r="H81" s="185">
        <v>0.3</v>
      </c>
      <c r="I81" s="75"/>
      <c r="J81" s="180"/>
      <c r="K81" s="181"/>
    </row>
    <row r="82" spans="2:11" s="76" customFormat="1" ht="30" customHeight="1" thickBot="1" x14ac:dyDescent="0.3">
      <c r="B82" s="97" t="s">
        <v>133</v>
      </c>
      <c r="C82" s="117">
        <v>25</v>
      </c>
      <c r="D82" s="110" t="s">
        <v>354</v>
      </c>
      <c r="E82" s="154" t="s">
        <v>464</v>
      </c>
      <c r="F82" s="52"/>
      <c r="G82" s="53"/>
      <c r="H82" s="185">
        <v>0.3</v>
      </c>
      <c r="I82" s="75"/>
      <c r="J82" s="180"/>
      <c r="K82" s="181"/>
    </row>
    <row r="83" spans="2:11" s="76" customFormat="1" x14ac:dyDescent="0.25">
      <c r="B83" s="239" t="s">
        <v>26</v>
      </c>
      <c r="C83" s="240"/>
      <c r="D83" s="240"/>
      <c r="E83" s="240"/>
      <c r="F83" s="240"/>
      <c r="G83" s="241"/>
      <c r="H83" s="185"/>
      <c r="I83" s="75"/>
      <c r="J83" s="180"/>
      <c r="K83" s="181"/>
    </row>
    <row r="84" spans="2:11" s="76" customFormat="1" ht="30" customHeight="1" x14ac:dyDescent="0.25">
      <c r="B84" s="114" t="s">
        <v>323</v>
      </c>
      <c r="C84" s="115">
        <v>26</v>
      </c>
      <c r="D84" s="116" t="s">
        <v>408</v>
      </c>
      <c r="E84" s="154" t="s">
        <v>464</v>
      </c>
      <c r="F84" s="52"/>
      <c r="G84" s="53"/>
      <c r="H84" s="185">
        <v>0.3</v>
      </c>
      <c r="I84" s="75"/>
      <c r="J84" s="180"/>
      <c r="K84" s="181"/>
    </row>
    <row r="85" spans="2:11" s="76" customFormat="1" ht="39.75" customHeight="1" x14ac:dyDescent="0.25">
      <c r="B85" s="114" t="s">
        <v>323</v>
      </c>
      <c r="C85" s="115">
        <v>27</v>
      </c>
      <c r="D85" s="116" t="s">
        <v>459</v>
      </c>
      <c r="E85" s="47"/>
      <c r="F85" s="156" t="s">
        <v>464</v>
      </c>
      <c r="G85" s="53"/>
      <c r="H85" s="185">
        <v>0.3</v>
      </c>
      <c r="I85" s="75"/>
      <c r="J85" s="180"/>
      <c r="K85" s="198" t="s">
        <v>482</v>
      </c>
    </row>
    <row r="86" spans="2:11" s="76" customFormat="1" ht="30" customHeight="1" x14ac:dyDescent="0.25">
      <c r="B86" s="114" t="s">
        <v>322</v>
      </c>
      <c r="C86" s="115">
        <v>28</v>
      </c>
      <c r="D86" s="116" t="s">
        <v>409</v>
      </c>
      <c r="E86" s="154" t="s">
        <v>464</v>
      </c>
      <c r="F86" s="52"/>
      <c r="G86" s="53"/>
      <c r="H86" s="185">
        <v>0.3</v>
      </c>
      <c r="I86" s="75"/>
      <c r="J86" s="180"/>
      <c r="K86" s="181"/>
    </row>
    <row r="87" spans="2:11" s="76" customFormat="1" ht="30" customHeight="1" x14ac:dyDescent="0.25">
      <c r="B87" s="114" t="s">
        <v>319</v>
      </c>
      <c r="C87" s="115">
        <v>29</v>
      </c>
      <c r="D87" s="116" t="s">
        <v>410</v>
      </c>
      <c r="E87" s="154" t="s">
        <v>464</v>
      </c>
      <c r="F87" s="52"/>
      <c r="G87" s="53"/>
      <c r="H87" s="185">
        <v>0.3</v>
      </c>
      <c r="I87" s="75"/>
      <c r="J87" s="180"/>
      <c r="K87" s="181"/>
    </row>
    <row r="88" spans="2:11" s="76" customFormat="1" ht="30" customHeight="1" x14ac:dyDescent="0.25">
      <c r="B88" s="114" t="s">
        <v>321</v>
      </c>
      <c r="C88" s="115">
        <v>30</v>
      </c>
      <c r="D88" s="116" t="s">
        <v>411</v>
      </c>
      <c r="E88" s="47"/>
      <c r="F88" s="52"/>
      <c r="G88" s="53" t="s">
        <v>464</v>
      </c>
      <c r="H88" s="185">
        <v>0.3</v>
      </c>
      <c r="I88" s="75"/>
      <c r="J88" s="180"/>
      <c r="K88" s="181"/>
    </row>
    <row r="89" spans="2:11" s="76" customFormat="1" ht="30" customHeight="1" x14ac:dyDescent="0.25">
      <c r="B89" s="114" t="s">
        <v>320</v>
      </c>
      <c r="C89" s="115">
        <v>31</v>
      </c>
      <c r="D89" s="116" t="s">
        <v>412</v>
      </c>
      <c r="E89" s="154" t="s">
        <v>464</v>
      </c>
      <c r="F89" s="52"/>
      <c r="G89" s="53"/>
      <c r="H89" s="185">
        <v>0.3</v>
      </c>
      <c r="I89" s="75"/>
      <c r="J89" s="180"/>
      <c r="K89" s="181"/>
    </row>
    <row r="90" spans="2:11" s="76" customFormat="1" ht="48" customHeight="1" thickBot="1" x14ac:dyDescent="0.3">
      <c r="B90" s="118" t="s">
        <v>319</v>
      </c>
      <c r="C90" s="117">
        <v>32</v>
      </c>
      <c r="D90" s="119" t="s">
        <v>413</v>
      </c>
      <c r="E90" s="47"/>
      <c r="F90" s="156" t="s">
        <v>464</v>
      </c>
      <c r="G90" s="53"/>
      <c r="H90" s="185">
        <v>0.3</v>
      </c>
      <c r="I90" s="75"/>
      <c r="J90" s="180"/>
      <c r="K90" s="197" t="s">
        <v>476</v>
      </c>
    </row>
    <row r="91" spans="2:11" s="76" customFormat="1" x14ac:dyDescent="0.25">
      <c r="B91" s="242" t="s">
        <v>27</v>
      </c>
      <c r="C91" s="243"/>
      <c r="D91" s="243"/>
      <c r="E91" s="243"/>
      <c r="F91" s="243"/>
      <c r="G91" s="244"/>
      <c r="H91" s="185"/>
      <c r="I91" s="75"/>
      <c r="J91" s="180"/>
      <c r="K91" s="181"/>
    </row>
    <row r="92" spans="2:11" s="76" customFormat="1" ht="60" customHeight="1" x14ac:dyDescent="0.25">
      <c r="B92" s="120" t="s">
        <v>324</v>
      </c>
      <c r="C92" s="121">
        <v>33</v>
      </c>
      <c r="D92" s="116" t="s">
        <v>355</v>
      </c>
      <c r="E92" s="154" t="s">
        <v>464</v>
      </c>
      <c r="F92" s="52"/>
      <c r="G92" s="53"/>
      <c r="H92" s="185">
        <v>0.3</v>
      </c>
      <c r="I92" s="75"/>
      <c r="J92" s="180"/>
      <c r="K92" s="181"/>
    </row>
    <row r="93" spans="2:11" s="76" customFormat="1" ht="60" customHeight="1" x14ac:dyDescent="0.25">
      <c r="B93" s="120" t="s">
        <v>325</v>
      </c>
      <c r="C93" s="121">
        <v>34</v>
      </c>
      <c r="D93" s="116" t="s">
        <v>356</v>
      </c>
      <c r="E93" s="154" t="s">
        <v>464</v>
      </c>
      <c r="F93" s="52"/>
      <c r="G93" s="53"/>
      <c r="H93" s="185">
        <v>0.3</v>
      </c>
      <c r="I93" s="75"/>
      <c r="J93" s="180"/>
      <c r="K93" s="181"/>
    </row>
    <row r="94" spans="2:11" s="76" customFormat="1" ht="60" customHeight="1" thickBot="1" x14ac:dyDescent="0.3">
      <c r="B94" s="122" t="s">
        <v>326</v>
      </c>
      <c r="C94" s="123">
        <v>35</v>
      </c>
      <c r="D94" s="119" t="s">
        <v>374</v>
      </c>
      <c r="E94" s="154" t="s">
        <v>464</v>
      </c>
      <c r="F94" s="52"/>
      <c r="G94" s="53"/>
      <c r="H94" s="185">
        <v>0.3</v>
      </c>
      <c r="I94" s="75"/>
      <c r="J94" s="180"/>
      <c r="K94" s="181"/>
    </row>
    <row r="95" spans="2:11" s="76" customFormat="1" x14ac:dyDescent="0.25">
      <c r="B95" s="242" t="s">
        <v>28</v>
      </c>
      <c r="C95" s="243"/>
      <c r="D95" s="243"/>
      <c r="E95" s="243"/>
      <c r="F95" s="243"/>
      <c r="G95" s="244"/>
      <c r="H95" s="185"/>
      <c r="I95" s="75"/>
      <c r="J95" s="180"/>
      <c r="K95" s="181"/>
    </row>
    <row r="96" spans="2:11" s="76" customFormat="1" ht="75" customHeight="1" x14ac:dyDescent="0.25">
      <c r="B96" s="124" t="s">
        <v>313</v>
      </c>
      <c r="C96" s="125">
        <v>36</v>
      </c>
      <c r="D96" s="116" t="s">
        <v>414</v>
      </c>
      <c r="E96" s="154" t="s">
        <v>464</v>
      </c>
      <c r="F96" s="52"/>
      <c r="G96" s="53"/>
      <c r="H96" s="185">
        <v>0.3</v>
      </c>
      <c r="I96" s="75"/>
      <c r="J96" s="180"/>
      <c r="K96" s="181"/>
    </row>
    <row r="97" spans="2:11" s="76" customFormat="1" ht="45" customHeight="1" thickBot="1" x14ac:dyDescent="0.3">
      <c r="B97" s="122" t="s">
        <v>314</v>
      </c>
      <c r="C97" s="126">
        <v>37</v>
      </c>
      <c r="D97" s="119" t="s">
        <v>415</v>
      </c>
      <c r="E97" s="154" t="s">
        <v>464</v>
      </c>
      <c r="F97" s="52"/>
      <c r="G97" s="53"/>
      <c r="H97" s="185">
        <v>0.3</v>
      </c>
      <c r="I97" s="75"/>
      <c r="J97" s="180"/>
      <c r="K97" s="181"/>
    </row>
    <row r="98" spans="2:11" s="76" customFormat="1" ht="13.8" x14ac:dyDescent="0.25">
      <c r="B98" s="233" t="s">
        <v>29</v>
      </c>
      <c r="C98" s="234"/>
      <c r="D98" s="234"/>
      <c r="E98" s="234"/>
      <c r="F98" s="234"/>
      <c r="G98" s="234"/>
      <c r="H98" s="234"/>
      <c r="I98" s="234"/>
      <c r="J98" s="234"/>
      <c r="K98" s="235"/>
    </row>
    <row r="99" spans="2:11" s="76" customFormat="1" ht="45" customHeight="1" x14ac:dyDescent="0.25">
      <c r="B99" s="120" t="s">
        <v>139</v>
      </c>
      <c r="C99" s="115">
        <v>38</v>
      </c>
      <c r="D99" s="116" t="s">
        <v>416</v>
      </c>
      <c r="E99" s="154" t="s">
        <v>464</v>
      </c>
      <c r="F99" s="52"/>
      <c r="G99" s="53"/>
      <c r="H99" s="185">
        <v>0.3</v>
      </c>
      <c r="I99" s="75"/>
      <c r="J99" s="180"/>
      <c r="K99" s="181"/>
    </row>
    <row r="100" spans="2:11" s="76" customFormat="1" ht="30" customHeight="1" x14ac:dyDescent="0.25">
      <c r="B100" s="120" t="s">
        <v>135</v>
      </c>
      <c r="C100" s="115">
        <v>39</v>
      </c>
      <c r="D100" s="116" t="s">
        <v>417</v>
      </c>
      <c r="E100" s="154" t="s">
        <v>464</v>
      </c>
      <c r="F100" s="52"/>
      <c r="G100" s="53"/>
      <c r="H100" s="185">
        <v>0.3</v>
      </c>
      <c r="I100" s="75"/>
      <c r="J100" s="180"/>
      <c r="K100" s="181"/>
    </row>
    <row r="101" spans="2:11" s="76" customFormat="1" ht="30" customHeight="1" x14ac:dyDescent="0.25">
      <c r="B101" s="120" t="s">
        <v>135</v>
      </c>
      <c r="C101" s="115">
        <v>40</v>
      </c>
      <c r="D101" s="116" t="s">
        <v>418</v>
      </c>
      <c r="E101" s="154" t="s">
        <v>464</v>
      </c>
      <c r="F101" s="52"/>
      <c r="G101" s="53"/>
      <c r="H101" s="185">
        <v>0.3</v>
      </c>
      <c r="I101" s="75"/>
      <c r="J101" s="180"/>
      <c r="K101" s="181"/>
    </row>
    <row r="102" spans="2:11" s="76" customFormat="1" ht="45" customHeight="1" thickBot="1" x14ac:dyDescent="0.3">
      <c r="B102" s="122" t="s">
        <v>135</v>
      </c>
      <c r="C102" s="117">
        <v>41</v>
      </c>
      <c r="D102" s="119" t="s">
        <v>419</v>
      </c>
      <c r="E102" s="154" t="s">
        <v>464</v>
      </c>
      <c r="F102" s="52"/>
      <c r="G102" s="53"/>
      <c r="H102" s="185">
        <v>0.3</v>
      </c>
      <c r="I102" s="75"/>
      <c r="J102" s="180"/>
      <c r="K102" s="181"/>
    </row>
    <row r="103" spans="2:11" s="76" customFormat="1" ht="13.8" x14ac:dyDescent="0.25">
      <c r="B103" s="233" t="s">
        <v>78</v>
      </c>
      <c r="C103" s="234"/>
      <c r="D103" s="234"/>
      <c r="E103" s="234"/>
      <c r="F103" s="234"/>
      <c r="G103" s="234"/>
      <c r="H103" s="234"/>
      <c r="I103" s="234"/>
      <c r="J103" s="234"/>
      <c r="K103" s="235"/>
    </row>
    <row r="104" spans="2:11" s="76" customFormat="1" ht="30" customHeight="1" thickBot="1" x14ac:dyDescent="0.3">
      <c r="B104" s="127" t="s">
        <v>136</v>
      </c>
      <c r="C104" s="117">
        <v>42</v>
      </c>
      <c r="D104" s="119" t="s">
        <v>420</v>
      </c>
      <c r="E104" s="154" t="s">
        <v>464</v>
      </c>
      <c r="F104" s="52"/>
      <c r="G104" s="53"/>
      <c r="H104" s="185">
        <v>0.3</v>
      </c>
      <c r="I104" s="75"/>
      <c r="J104" s="180"/>
      <c r="K104" s="181"/>
    </row>
    <row r="105" spans="2:11" s="76" customFormat="1" ht="13.8" x14ac:dyDescent="0.25">
      <c r="B105" s="233" t="s">
        <v>30</v>
      </c>
      <c r="C105" s="234"/>
      <c r="D105" s="234"/>
      <c r="E105" s="234"/>
      <c r="F105" s="234"/>
      <c r="G105" s="234"/>
      <c r="H105" s="234"/>
      <c r="I105" s="234"/>
      <c r="J105" s="234"/>
      <c r="K105" s="235"/>
    </row>
    <row r="106" spans="2:11" s="76" customFormat="1" ht="45" customHeight="1" x14ac:dyDescent="0.25">
      <c r="B106" s="128" t="s">
        <v>143</v>
      </c>
      <c r="C106" s="115">
        <v>43</v>
      </c>
      <c r="D106" s="129" t="s">
        <v>421</v>
      </c>
      <c r="E106" s="154" t="s">
        <v>464</v>
      </c>
      <c r="F106" s="52"/>
      <c r="G106" s="53"/>
      <c r="H106" s="185">
        <v>0.3</v>
      </c>
      <c r="I106" s="75"/>
      <c r="J106" s="180"/>
      <c r="K106" s="181"/>
    </row>
    <row r="107" spans="2:11" s="76" customFormat="1" ht="30" customHeight="1" x14ac:dyDescent="0.25">
      <c r="B107" s="128" t="s">
        <v>137</v>
      </c>
      <c r="C107" s="115">
        <v>44</v>
      </c>
      <c r="D107" s="129" t="s">
        <v>422</v>
      </c>
      <c r="E107" s="47"/>
      <c r="F107" s="52"/>
      <c r="G107" s="53" t="s">
        <v>464</v>
      </c>
      <c r="H107" s="185">
        <v>0.3</v>
      </c>
      <c r="I107" s="75"/>
      <c r="J107" s="180"/>
      <c r="K107" s="188"/>
    </row>
    <row r="108" spans="2:11" s="76" customFormat="1" ht="30" customHeight="1" x14ac:dyDescent="0.25">
      <c r="B108" s="128" t="s">
        <v>138</v>
      </c>
      <c r="C108" s="115">
        <v>45</v>
      </c>
      <c r="D108" s="116" t="s">
        <v>423</v>
      </c>
      <c r="E108" s="154" t="s">
        <v>464</v>
      </c>
      <c r="F108" s="52"/>
      <c r="G108" s="53"/>
      <c r="H108" s="185">
        <v>0.3</v>
      </c>
      <c r="I108" s="75"/>
      <c r="J108" s="180"/>
      <c r="K108" s="181"/>
    </row>
    <row r="109" spans="2:11" s="76" customFormat="1" ht="30" customHeight="1" x14ac:dyDescent="0.25">
      <c r="B109" s="128" t="s">
        <v>141</v>
      </c>
      <c r="C109" s="115">
        <v>46</v>
      </c>
      <c r="D109" s="116" t="s">
        <v>424</v>
      </c>
      <c r="E109" s="154" t="s">
        <v>464</v>
      </c>
      <c r="F109" s="52"/>
      <c r="G109" s="53"/>
      <c r="H109" s="185">
        <v>0.3</v>
      </c>
      <c r="I109" s="75"/>
      <c r="J109" s="180"/>
      <c r="K109" s="181"/>
    </row>
    <row r="110" spans="2:11" s="76" customFormat="1" ht="30" customHeight="1" x14ac:dyDescent="0.25">
      <c r="B110" s="128" t="s">
        <v>142</v>
      </c>
      <c r="C110" s="115">
        <v>47</v>
      </c>
      <c r="D110" s="116" t="s">
        <v>425</v>
      </c>
      <c r="E110" s="47"/>
      <c r="F110" s="52"/>
      <c r="G110" s="53" t="s">
        <v>464</v>
      </c>
      <c r="H110" s="185">
        <v>0.3</v>
      </c>
      <c r="I110" s="75"/>
      <c r="J110" s="180"/>
      <c r="K110" s="188"/>
    </row>
    <row r="111" spans="2:11" s="76" customFormat="1" ht="30" customHeight="1" x14ac:dyDescent="0.25">
      <c r="B111" s="130" t="s">
        <v>144</v>
      </c>
      <c r="C111" s="131">
        <v>48</v>
      </c>
      <c r="D111" s="132" t="s">
        <v>426</v>
      </c>
      <c r="E111" s="47"/>
      <c r="F111" s="52"/>
      <c r="G111" s="53" t="s">
        <v>464</v>
      </c>
      <c r="H111" s="185">
        <v>0.3</v>
      </c>
      <c r="I111" s="75"/>
      <c r="J111" s="180"/>
      <c r="K111" s="188"/>
    </row>
    <row r="112" spans="2:11" s="76" customFormat="1" ht="15" customHeight="1" x14ac:dyDescent="0.25">
      <c r="B112" s="233" t="s">
        <v>31</v>
      </c>
      <c r="C112" s="234"/>
      <c r="D112" s="234"/>
      <c r="E112" s="234"/>
      <c r="F112" s="234"/>
      <c r="G112" s="234"/>
      <c r="H112" s="234"/>
      <c r="I112" s="234"/>
      <c r="J112" s="234"/>
      <c r="K112" s="235"/>
    </row>
    <row r="113" spans="1:29" s="76" customFormat="1" ht="30" customHeight="1" x14ac:dyDescent="0.25">
      <c r="B113" s="133" t="s">
        <v>147</v>
      </c>
      <c r="C113" s="134">
        <v>49</v>
      </c>
      <c r="D113" s="135" t="s">
        <v>357</v>
      </c>
      <c r="E113" s="154" t="s">
        <v>464</v>
      </c>
      <c r="F113" s="52"/>
      <c r="G113" s="53"/>
      <c r="H113" s="185">
        <v>0.3</v>
      </c>
      <c r="I113" s="75"/>
      <c r="J113" s="180"/>
      <c r="K113" s="181"/>
    </row>
    <row r="114" spans="1:29" s="76" customFormat="1" ht="30" customHeight="1" x14ac:dyDescent="0.25">
      <c r="B114" s="136" t="s">
        <v>147</v>
      </c>
      <c r="C114" s="73">
        <v>50</v>
      </c>
      <c r="D114" s="74" t="s">
        <v>358</v>
      </c>
      <c r="E114" s="154" t="s">
        <v>464</v>
      </c>
      <c r="F114" s="52"/>
      <c r="G114" s="53"/>
      <c r="H114" s="185">
        <v>0.3</v>
      </c>
      <c r="I114" s="75"/>
      <c r="J114" s="180"/>
      <c r="K114" s="181"/>
    </row>
    <row r="115" spans="1:29" s="76" customFormat="1" ht="30" customHeight="1" x14ac:dyDescent="0.25">
      <c r="B115" s="136" t="s">
        <v>147</v>
      </c>
      <c r="C115" s="73">
        <v>51</v>
      </c>
      <c r="D115" s="74" t="s">
        <v>359</v>
      </c>
      <c r="E115" s="154" t="s">
        <v>464</v>
      </c>
      <c r="F115" s="52"/>
      <c r="G115" s="53"/>
      <c r="H115" s="185">
        <v>0.3</v>
      </c>
      <c r="I115" s="75"/>
      <c r="J115" s="180"/>
      <c r="K115" s="181"/>
    </row>
    <row r="116" spans="1:29" s="76" customFormat="1" ht="30" customHeight="1" x14ac:dyDescent="0.25">
      <c r="B116" s="136" t="s">
        <v>147</v>
      </c>
      <c r="C116" s="73">
        <v>52</v>
      </c>
      <c r="D116" s="74" t="s">
        <v>360</v>
      </c>
      <c r="E116" s="154" t="s">
        <v>464</v>
      </c>
      <c r="F116" s="52"/>
      <c r="G116" s="53"/>
      <c r="H116" s="185">
        <v>0.3</v>
      </c>
      <c r="I116" s="75"/>
      <c r="J116" s="180"/>
      <c r="K116" s="181"/>
    </row>
    <row r="117" spans="1:29" s="76" customFormat="1" ht="30" customHeight="1" x14ac:dyDescent="0.25">
      <c r="B117" s="136" t="s">
        <v>148</v>
      </c>
      <c r="C117" s="73">
        <v>53</v>
      </c>
      <c r="D117" s="74" t="s">
        <v>361</v>
      </c>
      <c r="E117" s="154" t="s">
        <v>464</v>
      </c>
      <c r="F117" s="52"/>
      <c r="G117" s="53"/>
      <c r="H117" s="185">
        <v>0.3</v>
      </c>
      <c r="I117" s="75"/>
      <c r="J117" s="180"/>
      <c r="K117" s="181"/>
    </row>
    <row r="118" spans="1:29" s="76" customFormat="1" ht="30" customHeight="1" thickBot="1" x14ac:dyDescent="0.3">
      <c r="B118" s="137" t="s">
        <v>149</v>
      </c>
      <c r="C118" s="98">
        <v>54</v>
      </c>
      <c r="D118" s="138" t="s">
        <v>362</v>
      </c>
      <c r="E118" s="154" t="s">
        <v>464</v>
      </c>
      <c r="F118" s="52"/>
      <c r="G118" s="53"/>
      <c r="H118" s="185">
        <v>0.3</v>
      </c>
      <c r="I118" s="75"/>
      <c r="J118" s="180"/>
      <c r="K118" s="181"/>
    </row>
    <row r="119" spans="1:29" s="76" customFormat="1" ht="18" hidden="1" thickBot="1" x14ac:dyDescent="0.3">
      <c r="B119" s="206" t="s">
        <v>1</v>
      </c>
      <c r="C119" s="207"/>
      <c r="D119" s="84">
        <f ca="1">SUM(E119,G119)</f>
        <v>14.600000000000009</v>
      </c>
      <c r="E119" s="139">
        <f ca="1">SUMIF(E54:E111,"x",H54)</f>
        <v>13.400000000000009</v>
      </c>
      <c r="F119" s="140">
        <f ca="1">SUMIF(F54:F111,"x",H54)</f>
        <v>3.5999999999999996</v>
      </c>
      <c r="G119" s="141">
        <f ca="1">SUMIF(G54:G111,"x",H54)</f>
        <v>1.2</v>
      </c>
      <c r="H119" s="185">
        <f>SUM(H54:H61,H62:H69,H72:H75,H77:H78,H80:H82,H84:H90,H92:H94,H96:H97,H99:H102,H104,H106:H111,H113:H118)</f>
        <v>20.000000000000025</v>
      </c>
      <c r="I119" s="75"/>
      <c r="J119" s="180"/>
      <c r="K119" s="181"/>
    </row>
    <row r="120" spans="1:29" s="76" customFormat="1" ht="19.5" hidden="1" customHeight="1" thickBot="1" x14ac:dyDescent="0.3">
      <c r="B120" s="182"/>
      <c r="C120" s="89"/>
      <c r="D120" s="88"/>
      <c r="E120" s="208">
        <f ca="1">SUM(E119,G119,)</f>
        <v>14.600000000000009</v>
      </c>
      <c r="F120" s="209"/>
      <c r="G120" s="209"/>
      <c r="H120" s="75"/>
      <c r="I120" s="75"/>
      <c r="J120" s="180"/>
      <c r="K120" s="181"/>
    </row>
    <row r="121" spans="1:29" s="103" customFormat="1" ht="30.75" hidden="1" customHeight="1" thickBot="1" x14ac:dyDescent="0.35">
      <c r="A121" s="101"/>
      <c r="B121" s="259"/>
      <c r="C121" s="213"/>
      <c r="D121" s="213"/>
      <c r="E121" s="213"/>
      <c r="F121" s="213"/>
      <c r="G121" s="213"/>
      <c r="H121" s="102"/>
      <c r="I121" s="152"/>
      <c r="J121" s="101"/>
      <c r="K121" s="187"/>
      <c r="L121" s="101"/>
      <c r="M121" s="101"/>
      <c r="N121" s="101"/>
      <c r="O121" s="101"/>
      <c r="P121" s="101"/>
      <c r="Q121" s="101"/>
      <c r="R121" s="101"/>
      <c r="S121" s="101"/>
      <c r="T121" s="101"/>
      <c r="U121" s="101"/>
      <c r="V121" s="101"/>
      <c r="W121" s="101"/>
      <c r="X121" s="101"/>
      <c r="Y121" s="101"/>
      <c r="Z121" s="101"/>
      <c r="AA121" s="101"/>
      <c r="AB121" s="101"/>
      <c r="AC121" s="142"/>
    </row>
    <row r="122" spans="1:29" s="76" customFormat="1" ht="30" customHeight="1" thickBot="1" x14ac:dyDescent="0.3">
      <c r="B122" s="214" t="s">
        <v>11</v>
      </c>
      <c r="C122" s="215"/>
      <c r="D122" s="216"/>
      <c r="E122" s="61" t="s">
        <v>8</v>
      </c>
      <c r="F122" s="62" t="s">
        <v>7</v>
      </c>
      <c r="G122" s="63" t="s">
        <v>9</v>
      </c>
      <c r="H122" s="64" t="s">
        <v>6</v>
      </c>
      <c r="I122" s="158">
        <v>0.15</v>
      </c>
      <c r="J122" s="159"/>
      <c r="K122" s="164" t="s">
        <v>469</v>
      </c>
    </row>
    <row r="123" spans="1:29" s="76" customFormat="1" ht="60" customHeight="1" x14ac:dyDescent="0.25">
      <c r="B123" s="72" t="s">
        <v>151</v>
      </c>
      <c r="C123" s="73">
        <v>1</v>
      </c>
      <c r="D123" s="95" t="s">
        <v>427</v>
      </c>
      <c r="E123" s="155" t="s">
        <v>464</v>
      </c>
      <c r="F123" s="50"/>
      <c r="G123" s="51"/>
      <c r="H123" s="189">
        <v>2.5</v>
      </c>
      <c r="I123" s="75"/>
      <c r="J123" s="180"/>
      <c r="K123" s="186"/>
    </row>
    <row r="124" spans="1:29" s="76" customFormat="1" ht="37.5" customHeight="1" x14ac:dyDescent="0.25">
      <c r="B124" s="72" t="s">
        <v>152</v>
      </c>
      <c r="C124" s="73">
        <v>2</v>
      </c>
      <c r="D124" s="95" t="s">
        <v>428</v>
      </c>
      <c r="E124" s="154" t="s">
        <v>464</v>
      </c>
      <c r="F124" s="52"/>
      <c r="G124" s="53"/>
      <c r="H124" s="189">
        <v>2</v>
      </c>
      <c r="I124" s="75"/>
      <c r="J124" s="180"/>
      <c r="K124" s="181"/>
    </row>
    <row r="125" spans="1:29" s="76" customFormat="1" ht="30" customHeight="1" x14ac:dyDescent="0.25">
      <c r="B125" s="72" t="s">
        <v>98</v>
      </c>
      <c r="C125" s="73">
        <v>3</v>
      </c>
      <c r="D125" s="95" t="s">
        <v>429</v>
      </c>
      <c r="E125" s="154" t="s">
        <v>464</v>
      </c>
      <c r="F125" s="52"/>
      <c r="G125" s="53"/>
      <c r="H125" s="189">
        <v>1.75</v>
      </c>
      <c r="I125" s="75"/>
      <c r="J125" s="180"/>
      <c r="K125" s="181"/>
    </row>
    <row r="126" spans="1:29" s="76" customFormat="1" ht="45" customHeight="1" x14ac:dyDescent="0.25">
      <c r="B126" s="143" t="s">
        <v>153</v>
      </c>
      <c r="C126" s="73">
        <v>4</v>
      </c>
      <c r="D126" s="95" t="s">
        <v>430</v>
      </c>
      <c r="E126" s="154" t="s">
        <v>464</v>
      </c>
      <c r="F126" s="52"/>
      <c r="G126" s="53"/>
      <c r="H126" s="189">
        <v>1.75</v>
      </c>
      <c r="I126" s="75"/>
      <c r="J126" s="180"/>
      <c r="K126" s="181"/>
    </row>
    <row r="127" spans="1:29" s="76" customFormat="1" ht="30" customHeight="1" x14ac:dyDescent="0.25">
      <c r="B127" s="128" t="s">
        <v>154</v>
      </c>
      <c r="C127" s="73">
        <v>5</v>
      </c>
      <c r="D127" s="95" t="s">
        <v>431</v>
      </c>
      <c r="E127" s="154" t="s">
        <v>464</v>
      </c>
      <c r="F127" s="52"/>
      <c r="G127" s="53"/>
      <c r="H127" s="189">
        <v>1.75</v>
      </c>
      <c r="I127" s="75"/>
      <c r="J127" s="180"/>
      <c r="K127" s="181"/>
    </row>
    <row r="128" spans="1:29" s="76" customFormat="1" ht="30" customHeight="1" x14ac:dyDescent="0.25">
      <c r="B128" s="128" t="s">
        <v>155</v>
      </c>
      <c r="C128" s="73">
        <v>6</v>
      </c>
      <c r="D128" s="95" t="s">
        <v>377</v>
      </c>
      <c r="E128" s="154" t="s">
        <v>464</v>
      </c>
      <c r="F128" s="52"/>
      <c r="G128" s="53"/>
      <c r="H128" s="189">
        <v>1.75</v>
      </c>
      <c r="I128" s="75"/>
      <c r="J128" s="180"/>
      <c r="K128" s="181"/>
    </row>
    <row r="129" spans="1:35" s="76" customFormat="1" ht="30" customHeight="1" x14ac:dyDescent="0.25">
      <c r="B129" s="128" t="s">
        <v>156</v>
      </c>
      <c r="C129" s="73">
        <v>7</v>
      </c>
      <c r="D129" s="95" t="s">
        <v>363</v>
      </c>
      <c r="E129" s="154" t="s">
        <v>464</v>
      </c>
      <c r="F129" s="52"/>
      <c r="G129" s="53"/>
      <c r="H129" s="189">
        <v>1.75</v>
      </c>
      <c r="I129" s="75"/>
      <c r="J129" s="180"/>
      <c r="K129" s="181"/>
    </row>
    <row r="130" spans="1:35" s="76" customFormat="1" ht="30" customHeight="1" thickBot="1" x14ac:dyDescent="0.3">
      <c r="B130" s="97" t="s">
        <v>157</v>
      </c>
      <c r="C130" s="98">
        <v>8</v>
      </c>
      <c r="D130" s="144" t="s">
        <v>364</v>
      </c>
      <c r="E130" s="154" t="s">
        <v>464</v>
      </c>
      <c r="F130" s="52"/>
      <c r="G130" s="53"/>
      <c r="H130" s="189">
        <v>1.75</v>
      </c>
      <c r="I130" s="75"/>
      <c r="J130" s="180"/>
      <c r="K130" s="181"/>
    </row>
    <row r="131" spans="1:35" s="76" customFormat="1" ht="19.5" hidden="1" customHeight="1" thickBot="1" x14ac:dyDescent="0.3">
      <c r="B131" s="257" t="s">
        <v>1</v>
      </c>
      <c r="C131" s="260"/>
      <c r="D131" s="100">
        <f ca="1">SUM(E131,G131)</f>
        <v>15</v>
      </c>
      <c r="E131" s="145">
        <f ca="1">SUMIF(E123:E130,"x",H123)</f>
        <v>15</v>
      </c>
      <c r="F131" s="86">
        <f ca="1">SUMIF(F123:F130,"x",H123)</f>
        <v>0</v>
      </c>
      <c r="G131" s="146">
        <f ca="1">SUMIF(G123:G130,"x",H123)</f>
        <v>0</v>
      </c>
      <c r="H131" s="70">
        <f>SUM(H123:H130)</f>
        <v>15</v>
      </c>
      <c r="I131" s="75"/>
      <c r="J131" s="180"/>
      <c r="K131" s="181"/>
    </row>
    <row r="132" spans="1:35" s="76" customFormat="1" ht="19.5" hidden="1" customHeight="1" thickBot="1" x14ac:dyDescent="0.3">
      <c r="B132" s="182"/>
      <c r="C132" s="89"/>
      <c r="D132" s="88"/>
      <c r="E132" s="208">
        <f ca="1">SUM(E131,G131)</f>
        <v>15</v>
      </c>
      <c r="F132" s="209"/>
      <c r="G132" s="210"/>
      <c r="H132" s="90"/>
      <c r="I132" s="75"/>
      <c r="J132" s="180"/>
      <c r="K132" s="181"/>
    </row>
    <row r="133" spans="1:35" s="103" customFormat="1" ht="30" hidden="1" customHeight="1" thickBot="1" x14ac:dyDescent="0.35">
      <c r="A133" s="101"/>
      <c r="B133" s="211"/>
      <c r="C133" s="212"/>
      <c r="D133" s="212"/>
      <c r="E133" s="213"/>
      <c r="F133" s="213"/>
      <c r="G133" s="213"/>
      <c r="H133" s="102"/>
      <c r="I133" s="152"/>
      <c r="J133" s="101"/>
      <c r="K133" s="187"/>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42"/>
    </row>
    <row r="134" spans="1:35" s="76" customFormat="1" ht="29.25" customHeight="1" thickBot="1" x14ac:dyDescent="0.3">
      <c r="B134" s="214" t="s">
        <v>104</v>
      </c>
      <c r="C134" s="215"/>
      <c r="D134" s="216"/>
      <c r="E134" s="61" t="s">
        <v>8</v>
      </c>
      <c r="F134" s="62" t="s">
        <v>7</v>
      </c>
      <c r="G134" s="63" t="s">
        <v>9</v>
      </c>
      <c r="H134" s="64" t="s">
        <v>6</v>
      </c>
      <c r="I134" s="158">
        <v>0.2</v>
      </c>
      <c r="J134" s="159"/>
      <c r="K134" s="163" t="s">
        <v>469</v>
      </c>
    </row>
    <row r="135" spans="1:35" s="76" customFormat="1" ht="45" customHeight="1" x14ac:dyDescent="0.25">
      <c r="B135" s="67" t="s">
        <v>162</v>
      </c>
      <c r="C135" s="93">
        <v>1</v>
      </c>
      <c r="D135" s="105" t="s">
        <v>432</v>
      </c>
      <c r="E135" s="155" t="s">
        <v>464</v>
      </c>
      <c r="F135" s="50"/>
      <c r="G135" s="51"/>
      <c r="H135" s="189">
        <v>2</v>
      </c>
      <c r="I135" s="75"/>
      <c r="J135" s="180"/>
      <c r="K135" s="186"/>
    </row>
    <row r="136" spans="1:35" s="76" customFormat="1" ht="90" customHeight="1" x14ac:dyDescent="0.25">
      <c r="B136" s="72" t="s">
        <v>161</v>
      </c>
      <c r="C136" s="73">
        <v>2</v>
      </c>
      <c r="D136" s="106" t="s">
        <v>433</v>
      </c>
      <c r="E136" s="154" t="s">
        <v>464</v>
      </c>
      <c r="F136" s="52"/>
      <c r="G136" s="53"/>
      <c r="H136" s="189">
        <v>2</v>
      </c>
      <c r="I136" s="75"/>
      <c r="J136" s="180"/>
      <c r="K136" s="181"/>
    </row>
    <row r="137" spans="1:35" s="76" customFormat="1" ht="105" customHeight="1" x14ac:dyDescent="0.25">
      <c r="B137" s="72" t="s">
        <v>159</v>
      </c>
      <c r="C137" s="73">
        <v>3</v>
      </c>
      <c r="D137" s="106" t="s">
        <v>434</v>
      </c>
      <c r="E137" s="154" t="s">
        <v>464</v>
      </c>
      <c r="F137" s="52"/>
      <c r="G137" s="53"/>
      <c r="H137" s="189">
        <v>2</v>
      </c>
      <c r="I137" s="75"/>
      <c r="J137" s="180"/>
      <c r="K137" s="181"/>
    </row>
    <row r="138" spans="1:35" s="76" customFormat="1" ht="60" customHeight="1" x14ac:dyDescent="0.25">
      <c r="B138" s="72" t="s">
        <v>160</v>
      </c>
      <c r="C138" s="73">
        <v>4</v>
      </c>
      <c r="D138" s="106" t="s">
        <v>435</v>
      </c>
      <c r="E138" s="154" t="s">
        <v>464</v>
      </c>
      <c r="F138" s="52"/>
      <c r="G138" s="53"/>
      <c r="H138" s="189">
        <v>2</v>
      </c>
      <c r="I138" s="75"/>
      <c r="J138" s="180"/>
      <c r="K138" s="181"/>
    </row>
    <row r="139" spans="1:35" s="76" customFormat="1" ht="45" customHeight="1" x14ac:dyDescent="0.25">
      <c r="B139" s="72" t="s">
        <v>100</v>
      </c>
      <c r="C139" s="73">
        <v>5</v>
      </c>
      <c r="D139" s="106" t="s">
        <v>436</v>
      </c>
      <c r="E139" s="154" t="s">
        <v>464</v>
      </c>
      <c r="F139" s="52"/>
      <c r="G139" s="53"/>
      <c r="H139" s="189">
        <v>1.5</v>
      </c>
      <c r="I139" s="75"/>
      <c r="J139" s="180"/>
      <c r="K139" s="181"/>
    </row>
    <row r="140" spans="1:35" s="76" customFormat="1" ht="90" customHeight="1" x14ac:dyDescent="0.25">
      <c r="B140" s="72" t="s">
        <v>462</v>
      </c>
      <c r="C140" s="73">
        <v>6</v>
      </c>
      <c r="D140" s="106" t="s">
        <v>437</v>
      </c>
      <c r="E140" s="154" t="s">
        <v>464</v>
      </c>
      <c r="F140" s="52"/>
      <c r="G140" s="53"/>
      <c r="H140" s="189">
        <v>1.25</v>
      </c>
      <c r="I140" s="75"/>
      <c r="J140" s="180"/>
      <c r="K140" s="181"/>
    </row>
    <row r="141" spans="1:35" s="76" customFormat="1" ht="145.5" customHeight="1" x14ac:dyDescent="0.25">
      <c r="B141" s="72" t="s">
        <v>163</v>
      </c>
      <c r="C141" s="73">
        <v>7</v>
      </c>
      <c r="D141" s="106" t="s">
        <v>438</v>
      </c>
      <c r="E141" s="154" t="s">
        <v>464</v>
      </c>
      <c r="F141" s="52"/>
      <c r="G141" s="53"/>
      <c r="H141" s="189">
        <v>1</v>
      </c>
      <c r="I141" s="75"/>
      <c r="J141" s="180"/>
      <c r="K141" s="181"/>
    </row>
    <row r="142" spans="1:35" s="76" customFormat="1" ht="145.5" customHeight="1" x14ac:dyDescent="0.25">
      <c r="B142" s="72" t="s">
        <v>163</v>
      </c>
      <c r="C142" s="73">
        <v>8</v>
      </c>
      <c r="D142" s="106" t="s">
        <v>439</v>
      </c>
      <c r="E142" s="47"/>
      <c r="F142" s="52"/>
      <c r="G142" s="53" t="s">
        <v>464</v>
      </c>
      <c r="H142" s="189">
        <v>1</v>
      </c>
      <c r="I142" s="75"/>
      <c r="J142" s="180"/>
      <c r="K142" s="181"/>
    </row>
    <row r="143" spans="1:35" s="76" customFormat="1" ht="60" customHeight="1" x14ac:dyDescent="0.25">
      <c r="B143" s="72" t="s">
        <v>164</v>
      </c>
      <c r="C143" s="73">
        <v>9</v>
      </c>
      <c r="D143" s="106" t="s">
        <v>440</v>
      </c>
      <c r="E143" s="154" t="s">
        <v>464</v>
      </c>
      <c r="F143" s="52"/>
      <c r="G143" s="53"/>
      <c r="H143" s="189">
        <v>1.5</v>
      </c>
      <c r="I143" s="75"/>
      <c r="J143" s="180"/>
      <c r="K143" s="181"/>
    </row>
    <row r="144" spans="1:35" s="76" customFormat="1" ht="60" customHeight="1" x14ac:dyDescent="0.25">
      <c r="B144" s="72" t="s">
        <v>165</v>
      </c>
      <c r="C144" s="73">
        <v>10</v>
      </c>
      <c r="D144" s="106" t="s">
        <v>441</v>
      </c>
      <c r="E144" s="154" t="s">
        <v>464</v>
      </c>
      <c r="F144" s="52"/>
      <c r="G144" s="53"/>
      <c r="H144" s="189">
        <v>1.25</v>
      </c>
      <c r="I144" s="75"/>
      <c r="J144" s="180"/>
      <c r="K144" s="181"/>
    </row>
    <row r="145" spans="1:41" s="76" customFormat="1" ht="45" customHeight="1" x14ac:dyDescent="0.25">
      <c r="B145" s="72" t="s">
        <v>99</v>
      </c>
      <c r="C145" s="73">
        <v>11</v>
      </c>
      <c r="D145" s="106" t="s">
        <v>442</v>
      </c>
      <c r="E145" s="154" t="s">
        <v>464</v>
      </c>
      <c r="F145" s="52"/>
      <c r="G145" s="53"/>
      <c r="H145" s="189">
        <v>1.25</v>
      </c>
      <c r="I145" s="75"/>
      <c r="J145" s="180"/>
      <c r="K145" s="181"/>
    </row>
    <row r="146" spans="1:41" s="76" customFormat="1" ht="60" customHeight="1" x14ac:dyDescent="0.25">
      <c r="B146" s="72" t="s">
        <v>166</v>
      </c>
      <c r="C146" s="73">
        <v>12</v>
      </c>
      <c r="D146" s="106" t="s">
        <v>443</v>
      </c>
      <c r="E146" s="154" t="s">
        <v>464</v>
      </c>
      <c r="F146" s="52"/>
      <c r="G146" s="53"/>
      <c r="H146" s="189">
        <v>1.5</v>
      </c>
      <c r="I146" s="75"/>
      <c r="J146" s="180"/>
      <c r="K146" s="181"/>
    </row>
    <row r="147" spans="1:41" s="76" customFormat="1" ht="45" customHeight="1" thickBot="1" x14ac:dyDescent="0.3">
      <c r="B147" s="137" t="s">
        <v>167</v>
      </c>
      <c r="C147" s="98">
        <v>13</v>
      </c>
      <c r="D147" s="110" t="s">
        <v>444</v>
      </c>
      <c r="E147" s="154" t="s">
        <v>464</v>
      </c>
      <c r="F147" s="52"/>
      <c r="G147" s="53"/>
      <c r="H147" s="189">
        <v>1.75</v>
      </c>
      <c r="I147" s="75"/>
      <c r="J147" s="180"/>
      <c r="K147" s="181"/>
    </row>
    <row r="148" spans="1:41" s="76" customFormat="1" ht="18" hidden="1" thickBot="1" x14ac:dyDescent="0.3">
      <c r="B148" s="206" t="s">
        <v>1</v>
      </c>
      <c r="C148" s="217"/>
      <c r="D148" s="84">
        <f ca="1">SUM(E148,G148)</f>
        <v>20</v>
      </c>
      <c r="E148" s="139">
        <f ca="1">SUMIF(E135:E147,"x",H135)</f>
        <v>19</v>
      </c>
      <c r="F148" s="140">
        <f ca="1">SUMIF(F135:F147,"x",H135)</f>
        <v>0</v>
      </c>
      <c r="G148" s="141">
        <f ca="1">SUMIF(G135:G147,"x",H135)</f>
        <v>1</v>
      </c>
      <c r="H148" s="70">
        <f>SUM(H135:H147)</f>
        <v>20</v>
      </c>
      <c r="I148" s="75"/>
      <c r="J148" s="180"/>
      <c r="K148" s="181"/>
    </row>
    <row r="149" spans="1:41" s="76" customFormat="1" ht="18" hidden="1" thickBot="1" x14ac:dyDescent="0.3">
      <c r="B149" s="182"/>
      <c r="C149" s="89"/>
      <c r="D149" s="88"/>
      <c r="E149" s="208">
        <f ca="1">SUM(E148,G148)</f>
        <v>20</v>
      </c>
      <c r="F149" s="209"/>
      <c r="G149" s="209"/>
      <c r="H149" s="90"/>
      <c r="I149" s="75"/>
      <c r="J149" s="180"/>
      <c r="K149" s="181"/>
    </row>
    <row r="150" spans="1:41" s="103" customFormat="1" ht="30" hidden="1" customHeight="1" thickBot="1" x14ac:dyDescent="0.35">
      <c r="A150" s="101"/>
      <c r="B150" s="211"/>
      <c r="C150" s="212"/>
      <c r="D150" s="212"/>
      <c r="E150" s="213"/>
      <c r="F150" s="213"/>
      <c r="G150" s="213"/>
      <c r="H150" s="102"/>
      <c r="I150" s="152"/>
      <c r="J150" s="101"/>
      <c r="K150" s="187"/>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42"/>
    </row>
    <row r="151" spans="1:41" s="147" customFormat="1" ht="30.75" customHeight="1" thickBot="1" x14ac:dyDescent="0.3">
      <c r="B151" s="214" t="s">
        <v>10</v>
      </c>
      <c r="C151" s="215"/>
      <c r="D151" s="216"/>
      <c r="E151" s="61" t="s">
        <v>8</v>
      </c>
      <c r="F151" s="62" t="s">
        <v>7</v>
      </c>
      <c r="G151" s="63" t="s">
        <v>9</v>
      </c>
      <c r="H151" s="64" t="s">
        <v>6</v>
      </c>
      <c r="I151" s="160">
        <v>0.1</v>
      </c>
      <c r="J151" s="161"/>
      <c r="K151" s="163" t="s">
        <v>469</v>
      </c>
    </row>
    <row r="152" spans="1:41" s="76" customFormat="1" ht="30" customHeight="1" x14ac:dyDescent="0.25">
      <c r="B152" s="67" t="s">
        <v>101</v>
      </c>
      <c r="C152" s="93">
        <v>1</v>
      </c>
      <c r="D152" s="105" t="s">
        <v>445</v>
      </c>
      <c r="E152" s="155" t="s">
        <v>464</v>
      </c>
      <c r="F152" s="50"/>
      <c r="G152" s="51"/>
      <c r="H152" s="189">
        <v>1.5</v>
      </c>
      <c r="I152" s="75"/>
      <c r="J152" s="180"/>
      <c r="K152" s="186"/>
    </row>
    <row r="153" spans="1:41" s="76" customFormat="1" ht="30" customHeight="1" x14ac:dyDescent="0.25">
      <c r="B153" s="72" t="s">
        <v>102</v>
      </c>
      <c r="C153" s="73">
        <v>2</v>
      </c>
      <c r="D153" s="106" t="s">
        <v>446</v>
      </c>
      <c r="E153" s="154" t="s">
        <v>464</v>
      </c>
      <c r="F153" s="52"/>
      <c r="G153" s="53"/>
      <c r="H153" s="189">
        <v>1.25</v>
      </c>
      <c r="I153" s="75"/>
      <c r="J153" s="180"/>
      <c r="K153" s="181"/>
    </row>
    <row r="154" spans="1:41" s="76" customFormat="1" ht="30" customHeight="1" x14ac:dyDescent="0.25">
      <c r="B154" s="72" t="s">
        <v>168</v>
      </c>
      <c r="C154" s="73">
        <v>3</v>
      </c>
      <c r="D154" s="106" t="s">
        <v>448</v>
      </c>
      <c r="E154" s="154" t="s">
        <v>464</v>
      </c>
      <c r="F154" s="52"/>
      <c r="G154" s="53"/>
      <c r="H154" s="189">
        <v>1</v>
      </c>
      <c r="I154" s="75"/>
      <c r="J154" s="180"/>
      <c r="K154" s="181"/>
    </row>
    <row r="155" spans="1:41" s="76" customFormat="1" ht="45" customHeight="1" x14ac:dyDescent="0.25">
      <c r="B155" s="72" t="s">
        <v>5</v>
      </c>
      <c r="C155" s="73">
        <v>4</v>
      </c>
      <c r="D155" s="106" t="s">
        <v>447</v>
      </c>
      <c r="E155" s="154" t="s">
        <v>464</v>
      </c>
      <c r="F155" s="52"/>
      <c r="G155" s="53"/>
      <c r="H155" s="189">
        <v>1</v>
      </c>
      <c r="I155" s="75"/>
      <c r="J155" s="180"/>
      <c r="K155" s="181"/>
    </row>
    <row r="156" spans="1:41" s="76" customFormat="1" ht="30" customHeight="1" x14ac:dyDescent="0.25">
      <c r="B156" s="72" t="s">
        <v>4</v>
      </c>
      <c r="C156" s="73">
        <v>5</v>
      </c>
      <c r="D156" s="106" t="s">
        <v>365</v>
      </c>
      <c r="E156" s="154" t="s">
        <v>464</v>
      </c>
      <c r="F156" s="52"/>
      <c r="G156" s="53"/>
      <c r="H156" s="189">
        <v>1.25</v>
      </c>
      <c r="I156" s="75"/>
      <c r="J156" s="180"/>
      <c r="K156" s="181"/>
    </row>
    <row r="157" spans="1:41" s="76" customFormat="1" ht="30" customHeight="1" x14ac:dyDescent="0.25">
      <c r="B157" s="72" t="s">
        <v>21</v>
      </c>
      <c r="C157" s="73">
        <v>6</v>
      </c>
      <c r="D157" s="106" t="s">
        <v>449</v>
      </c>
      <c r="E157" s="154" t="s">
        <v>464</v>
      </c>
      <c r="F157" s="52"/>
      <c r="G157" s="53"/>
      <c r="H157" s="189">
        <v>0.75</v>
      </c>
      <c r="I157" s="75"/>
      <c r="J157" s="180"/>
      <c r="K157" s="181"/>
    </row>
    <row r="158" spans="1:41" s="76" customFormat="1" ht="45" customHeight="1" x14ac:dyDescent="0.25">
      <c r="B158" s="72" t="s">
        <v>3</v>
      </c>
      <c r="C158" s="73">
        <v>7</v>
      </c>
      <c r="D158" s="106" t="s">
        <v>450</v>
      </c>
      <c r="E158" s="154" t="s">
        <v>464</v>
      </c>
      <c r="F158" s="52"/>
      <c r="G158" s="53"/>
      <c r="H158" s="189">
        <v>0.75</v>
      </c>
      <c r="I158" s="75"/>
      <c r="J158" s="180"/>
      <c r="K158" s="181"/>
    </row>
    <row r="159" spans="1:41" s="76" customFormat="1" ht="30" customHeight="1" x14ac:dyDescent="0.25">
      <c r="B159" s="72" t="s">
        <v>22</v>
      </c>
      <c r="C159" s="73">
        <v>8</v>
      </c>
      <c r="D159" s="106" t="s">
        <v>451</v>
      </c>
      <c r="E159" s="47"/>
      <c r="F159" s="52"/>
      <c r="G159" s="53" t="s">
        <v>464</v>
      </c>
      <c r="H159" s="189">
        <v>0.75</v>
      </c>
      <c r="I159" s="75"/>
      <c r="J159" s="180"/>
      <c r="K159" s="181"/>
    </row>
    <row r="160" spans="1:41" s="76" customFormat="1" ht="30" customHeight="1" x14ac:dyDescent="0.25">
      <c r="B160" s="72" t="s">
        <v>2</v>
      </c>
      <c r="C160" s="73">
        <v>9</v>
      </c>
      <c r="D160" s="106" t="s">
        <v>452</v>
      </c>
      <c r="E160" s="154" t="s">
        <v>464</v>
      </c>
      <c r="F160" s="52"/>
      <c r="G160" s="53"/>
      <c r="H160" s="189">
        <v>0.75</v>
      </c>
      <c r="I160" s="75"/>
      <c r="J160" s="180"/>
      <c r="K160" s="181"/>
    </row>
    <row r="161" spans="2:11" s="76" customFormat="1" ht="30" customHeight="1" thickBot="1" x14ac:dyDescent="0.3">
      <c r="B161" s="137" t="s">
        <v>32</v>
      </c>
      <c r="C161" s="98">
        <v>10</v>
      </c>
      <c r="D161" s="110" t="s">
        <v>453</v>
      </c>
      <c r="E161" s="190" t="s">
        <v>464</v>
      </c>
      <c r="F161" s="191"/>
      <c r="G161" s="192"/>
      <c r="H161" s="193">
        <v>1</v>
      </c>
      <c r="I161" s="194"/>
      <c r="J161" s="195"/>
      <c r="K161" s="196"/>
    </row>
    <row r="162" spans="2:11" s="76" customFormat="1" ht="18" hidden="1" thickBot="1" x14ac:dyDescent="0.3">
      <c r="B162" s="218" t="s">
        <v>1</v>
      </c>
      <c r="C162" s="219"/>
      <c r="D162" s="84">
        <f ca="1">SUM(E162,G162)</f>
        <v>10</v>
      </c>
      <c r="E162" s="139">
        <f ca="1">SUMIF(E152:E161,"x",H$152)</f>
        <v>9.25</v>
      </c>
      <c r="F162" s="140">
        <f ca="1">SUMIF(F152:F161,"x",H$152)</f>
        <v>0</v>
      </c>
      <c r="G162" s="141">
        <f ca="1">SUMIF(G152:G161,"x",H$152)</f>
        <v>0.75</v>
      </c>
      <c r="H162" s="70">
        <f>SUM(H152:H161)</f>
        <v>10</v>
      </c>
      <c r="I162" s="77"/>
      <c r="K162" s="165"/>
    </row>
    <row r="163" spans="2:11" s="76" customFormat="1" ht="18" hidden="1" thickBot="1" x14ac:dyDescent="0.3">
      <c r="B163" s="88"/>
      <c r="C163" s="89"/>
      <c r="D163" s="88"/>
      <c r="E163" s="203">
        <f ca="1">SUM(E162,G162)</f>
        <v>10</v>
      </c>
      <c r="F163" s="204"/>
      <c r="G163" s="205"/>
      <c r="H163" s="148">
        <f>H20+H50+H119+H131+H148+H162</f>
        <v>100.00000000000003</v>
      </c>
      <c r="I163" s="77"/>
      <c r="K163" s="165"/>
    </row>
    <row r="164" spans="2:11" s="76" customFormat="1" ht="18" thickBot="1" x14ac:dyDescent="0.3">
      <c r="B164" s="88"/>
      <c r="C164" s="89"/>
      <c r="D164" s="88"/>
      <c r="E164" s="149"/>
      <c r="F164" s="149"/>
      <c r="G164" s="149"/>
      <c r="H164" s="90"/>
      <c r="I164" s="77"/>
      <c r="K164" s="165"/>
    </row>
    <row r="165" spans="2:11" s="76" customFormat="1" ht="33" customHeight="1" thickBot="1" x14ac:dyDescent="0.3">
      <c r="B165" s="254" t="s">
        <v>0</v>
      </c>
      <c r="C165" s="255"/>
      <c r="D165" s="256"/>
      <c r="E165" s="220">
        <f ca="1">SUM(D20,D50,D119,D131,D148,D162)</f>
        <v>94.600000000000009</v>
      </c>
      <c r="F165" s="221"/>
      <c r="G165" s="221"/>
      <c r="H165" s="221"/>
      <c r="I165" s="221"/>
      <c r="J165" s="221"/>
      <c r="K165" s="222"/>
    </row>
    <row r="166" spans="2:11" s="76" customFormat="1" ht="17.399999999999999" x14ac:dyDescent="0.25">
      <c r="B166" s="88"/>
      <c r="C166" s="89"/>
      <c r="D166" s="150"/>
    </row>
    <row r="171" spans="2:11" x14ac:dyDescent="0.25">
      <c r="B171" s="168" t="s">
        <v>473</v>
      </c>
      <c r="D171" s="169" t="s">
        <v>474</v>
      </c>
      <c r="F171" s="223" t="s">
        <v>475</v>
      </c>
      <c r="G171" s="223"/>
      <c r="H171" s="223"/>
      <c r="I171" s="223"/>
      <c r="J171" s="223"/>
      <c r="K171" s="223"/>
    </row>
    <row r="172" spans="2:11" ht="15.6" x14ac:dyDescent="0.3">
      <c r="B172" s="168"/>
      <c r="D172" s="169"/>
      <c r="F172" s="200"/>
      <c r="G172" s="200"/>
      <c r="H172" s="200"/>
      <c r="I172" s="200"/>
      <c r="J172" s="200"/>
      <c r="K172" s="200"/>
    </row>
    <row r="173" spans="2:11" ht="15.6" x14ac:dyDescent="0.3">
      <c r="B173" s="168"/>
      <c r="D173" s="169"/>
      <c r="F173" s="200"/>
      <c r="G173" s="200"/>
      <c r="H173" s="200"/>
      <c r="I173" s="200"/>
      <c r="J173" s="200"/>
      <c r="K173" s="200"/>
    </row>
    <row r="174" spans="2:11" ht="15.6" x14ac:dyDescent="0.3">
      <c r="B174" s="168"/>
      <c r="D174" s="169"/>
      <c r="F174" s="200"/>
      <c r="G174" s="200"/>
      <c r="H174" s="200"/>
      <c r="I174" s="200"/>
      <c r="J174" s="200"/>
      <c r="K174" s="200"/>
    </row>
    <row r="175" spans="2:11" x14ac:dyDescent="0.25">
      <c r="B175" s="199"/>
    </row>
    <row r="176" spans="2:11" x14ac:dyDescent="0.25">
      <c r="B176" s="199"/>
    </row>
    <row r="177" spans="2:11" x14ac:dyDescent="0.25">
      <c r="B177" s="170"/>
      <c r="D177" s="171"/>
      <c r="F177" s="202"/>
      <c r="G177" s="202"/>
      <c r="H177" s="202"/>
      <c r="I177" s="202"/>
      <c r="J177" s="202"/>
      <c r="K177" s="202"/>
    </row>
    <row r="178" spans="2:11" x14ac:dyDescent="0.25">
      <c r="B178" s="166" t="s">
        <v>470</v>
      </c>
      <c r="D178" s="167" t="s">
        <v>471</v>
      </c>
      <c r="F178" s="201" t="s">
        <v>472</v>
      </c>
      <c r="G178" s="201"/>
      <c r="H178" s="201"/>
      <c r="I178" s="201"/>
      <c r="J178" s="201"/>
      <c r="K178" s="201"/>
    </row>
    <row r="179" spans="2:11" x14ac:dyDescent="0.25">
      <c r="B179" s="166" t="s">
        <v>479</v>
      </c>
      <c r="D179" s="167" t="s">
        <v>478</v>
      </c>
      <c r="F179" s="201" t="s">
        <v>477</v>
      </c>
      <c r="G179" s="201"/>
      <c r="H179" s="201"/>
      <c r="I179" s="201"/>
      <c r="J179" s="201"/>
      <c r="K179" s="201"/>
    </row>
  </sheetData>
  <sheetProtection algorithmName="SHA-512" hashValue="fBNYhNR+Gm/1PKngIhGWlWfJrYuQzfMM12mrNcoBflvuipT4tCtTDyzBekehlKNX1f7MpprXGR3iO3vNRVIxdg==" saltValue="bcW9Kl2QzflR1OHignSs7Q==" spinCount="100000" formatCells="0" formatColumns="0" formatRows="0" insertColumns="0" insertRows="0" insertHyperlinks="0" deleteColumns="0" deleteRows="0" sort="0" autoFilter="0" pivotTables="0"/>
  <mergeCells count="50">
    <mergeCell ref="F179:K179"/>
    <mergeCell ref="B105:K105"/>
    <mergeCell ref="B98:K98"/>
    <mergeCell ref="B112:K112"/>
    <mergeCell ref="E10:K10"/>
    <mergeCell ref="B165:D165"/>
    <mergeCell ref="B50:C50"/>
    <mergeCell ref="B53:D53"/>
    <mergeCell ref="E120:G120"/>
    <mergeCell ref="B121:G121"/>
    <mergeCell ref="B122:D122"/>
    <mergeCell ref="B150:G150"/>
    <mergeCell ref="B131:C131"/>
    <mergeCell ref="B52:G52"/>
    <mergeCell ref="B22:G22"/>
    <mergeCell ref="B23:D23"/>
    <mergeCell ref="B9:K9"/>
    <mergeCell ref="B7:K7"/>
    <mergeCell ref="B70:K70"/>
    <mergeCell ref="B71:K71"/>
    <mergeCell ref="B103:K103"/>
    <mergeCell ref="B8:K8"/>
    <mergeCell ref="B76:G76"/>
    <mergeCell ref="B79:G79"/>
    <mergeCell ref="B83:G83"/>
    <mergeCell ref="B91:G91"/>
    <mergeCell ref="B95:G95"/>
    <mergeCell ref="B11:D11"/>
    <mergeCell ref="C10:D10"/>
    <mergeCell ref="B20:C20"/>
    <mergeCell ref="E21:G21"/>
    <mergeCell ref="E51:G51"/>
    <mergeCell ref="B2:K2"/>
    <mergeCell ref="B3:K3"/>
    <mergeCell ref="B4:K4"/>
    <mergeCell ref="B5:K5"/>
    <mergeCell ref="B6:K6"/>
    <mergeCell ref="F178:K178"/>
    <mergeCell ref="F177:K177"/>
    <mergeCell ref="E163:G163"/>
    <mergeCell ref="B119:C119"/>
    <mergeCell ref="E132:G132"/>
    <mergeCell ref="B133:G133"/>
    <mergeCell ref="B134:D134"/>
    <mergeCell ref="B148:C148"/>
    <mergeCell ref="B151:D151"/>
    <mergeCell ref="B162:C162"/>
    <mergeCell ref="E165:K165"/>
    <mergeCell ref="E149:G149"/>
    <mergeCell ref="F171:K171"/>
  </mergeCells>
  <dataValidations count="1">
    <dataValidation type="list" allowBlank="1" showInputMessage="1" showErrorMessage="1" sqref="E12:G19 E24:G49 E54:G69 E72:G75 E77:G78 E80:G82 E84:G90 E92:G94 E96:G97 E99:G102 E104:G104 E106:G111 E113:G118 E123:G130 E135:G147 E152:G161" xr:uid="{00000000-0002-0000-0000-000000000000}">
      <formula1>$J$12</formula1>
    </dataValidation>
  </dataValidations>
  <pageMargins left="0.23622047244094491" right="0.23622047244094491" top="0.74803149606299213" bottom="0.74803149606299213" header="0.31496062992125984" footer="0.31496062992125984"/>
  <pageSetup scale="57" fitToHeight="0"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152" r:id="rId5" name="Check Box 56">
              <controlPr defaultSize="0" autoFill="0" autoLine="0" autoPict="0">
                <anchor moveWithCells="1" sizeWithCells="1">
                  <from>
                    <xdr:col>1</xdr:col>
                    <xdr:colOff>1440180</xdr:colOff>
                    <xdr:row>2</xdr:row>
                    <xdr:rowOff>68580</xdr:rowOff>
                  </from>
                  <to>
                    <xdr:col>1</xdr:col>
                    <xdr:colOff>2705100</xdr:colOff>
                    <xdr:row>2</xdr:row>
                    <xdr:rowOff>365760</xdr:rowOff>
                  </to>
                </anchor>
              </controlPr>
            </control>
          </mc:Choice>
        </mc:AlternateContent>
        <mc:AlternateContent xmlns:mc="http://schemas.openxmlformats.org/markup-compatibility/2006">
          <mc:Choice Requires="x14">
            <control shapeId="4164" r:id="rId6" name="Check Box 68">
              <controlPr defaultSize="0" autoFill="0" autoLine="0" autoPict="0">
                <anchor moveWithCells="1">
                  <from>
                    <xdr:col>3</xdr:col>
                    <xdr:colOff>1455420</xdr:colOff>
                    <xdr:row>63</xdr:row>
                    <xdr:rowOff>365760</xdr:rowOff>
                  </from>
                  <to>
                    <xdr:col>3</xdr:col>
                    <xdr:colOff>1455420</xdr:colOff>
                    <xdr:row>63</xdr:row>
                    <xdr:rowOff>365760</xdr:rowOff>
                  </to>
                </anchor>
              </controlPr>
            </control>
          </mc:Choice>
        </mc:AlternateContent>
        <mc:AlternateContent xmlns:mc="http://schemas.openxmlformats.org/markup-compatibility/2006">
          <mc:Choice Requires="x14">
            <control shapeId="4167" r:id="rId7" name="Check Box 71">
              <controlPr defaultSize="0" autoFill="0" autoLine="0" autoPict="0">
                <anchor moveWithCells="1">
                  <from>
                    <xdr:col>3</xdr:col>
                    <xdr:colOff>1455420</xdr:colOff>
                    <xdr:row>64</xdr:row>
                    <xdr:rowOff>373380</xdr:rowOff>
                  </from>
                  <to>
                    <xdr:col>3</xdr:col>
                    <xdr:colOff>1455420</xdr:colOff>
                    <xdr:row>64</xdr:row>
                    <xdr:rowOff>373380</xdr:rowOff>
                  </to>
                </anchor>
              </controlPr>
            </control>
          </mc:Choice>
        </mc:AlternateContent>
        <mc:AlternateContent xmlns:mc="http://schemas.openxmlformats.org/markup-compatibility/2006">
          <mc:Choice Requires="x14">
            <control shapeId="4170" r:id="rId8" name="Check Box 74">
              <controlPr defaultSize="0" autoFill="0" autoLine="0" autoPict="0">
                <anchor moveWithCells="1">
                  <from>
                    <xdr:col>3</xdr:col>
                    <xdr:colOff>1455420</xdr:colOff>
                    <xdr:row>65</xdr:row>
                    <xdr:rowOff>373380</xdr:rowOff>
                  </from>
                  <to>
                    <xdr:col>3</xdr:col>
                    <xdr:colOff>1455420</xdr:colOff>
                    <xdr:row>65</xdr:row>
                    <xdr:rowOff>571500</xdr:rowOff>
                  </to>
                </anchor>
              </controlPr>
            </control>
          </mc:Choice>
        </mc:AlternateContent>
        <mc:AlternateContent xmlns:mc="http://schemas.openxmlformats.org/markup-compatibility/2006">
          <mc:Choice Requires="x14">
            <control shapeId="4173" r:id="rId9" name="Check Box 77">
              <controlPr defaultSize="0" autoFill="0" autoLine="0" autoPict="0">
                <anchor moveWithCells="1">
                  <from>
                    <xdr:col>3</xdr:col>
                    <xdr:colOff>1455420</xdr:colOff>
                    <xdr:row>66</xdr:row>
                    <xdr:rowOff>403860</xdr:rowOff>
                  </from>
                  <to>
                    <xdr:col>3</xdr:col>
                    <xdr:colOff>1455420</xdr:colOff>
                    <xdr:row>66</xdr:row>
                    <xdr:rowOff>403860</xdr:rowOff>
                  </to>
                </anchor>
              </controlPr>
            </control>
          </mc:Choice>
        </mc:AlternateContent>
        <mc:AlternateContent xmlns:mc="http://schemas.openxmlformats.org/markup-compatibility/2006">
          <mc:Choice Requires="x14">
            <control shapeId="4176" r:id="rId10" name="Check Box 80">
              <controlPr defaultSize="0" autoFill="0" autoLine="0" autoPict="0">
                <anchor moveWithCells="1">
                  <from>
                    <xdr:col>3</xdr:col>
                    <xdr:colOff>1455420</xdr:colOff>
                    <xdr:row>67</xdr:row>
                    <xdr:rowOff>381000</xdr:rowOff>
                  </from>
                  <to>
                    <xdr:col>3</xdr:col>
                    <xdr:colOff>1455420</xdr:colOff>
                    <xdr:row>67</xdr:row>
                    <xdr:rowOff>381000</xdr:rowOff>
                  </to>
                </anchor>
              </controlPr>
            </control>
          </mc:Choice>
        </mc:AlternateContent>
        <mc:AlternateContent xmlns:mc="http://schemas.openxmlformats.org/markup-compatibility/2006">
          <mc:Choice Requires="x14">
            <control shapeId="4179" r:id="rId11" name="Check Box 83">
              <controlPr defaultSize="0" autoFill="0" autoLine="0" autoPict="0">
                <anchor moveWithCells="1">
                  <from>
                    <xdr:col>3</xdr:col>
                    <xdr:colOff>1455420</xdr:colOff>
                    <xdr:row>68</xdr:row>
                    <xdr:rowOff>411480</xdr:rowOff>
                  </from>
                  <to>
                    <xdr:col>3</xdr:col>
                    <xdr:colOff>1455420</xdr:colOff>
                    <xdr:row>68</xdr:row>
                    <xdr:rowOff>411480</xdr:rowOff>
                  </to>
                </anchor>
              </controlPr>
            </control>
          </mc:Choice>
        </mc:AlternateContent>
        <mc:AlternateContent xmlns:mc="http://schemas.openxmlformats.org/markup-compatibility/2006">
          <mc:Choice Requires="x14">
            <control shapeId="4182" r:id="rId12" name="Check Box 86">
              <controlPr defaultSize="0" autoFill="0" autoLine="0" autoPict="0">
                <anchor moveWithCells="1">
                  <from>
                    <xdr:col>3</xdr:col>
                    <xdr:colOff>1455420</xdr:colOff>
                    <xdr:row>69</xdr:row>
                    <xdr:rowOff>0</xdr:rowOff>
                  </from>
                  <to>
                    <xdr:col>3</xdr:col>
                    <xdr:colOff>1455420</xdr:colOff>
                    <xdr:row>70</xdr:row>
                    <xdr:rowOff>0</xdr:rowOff>
                  </to>
                </anchor>
              </controlPr>
            </control>
          </mc:Choice>
        </mc:AlternateContent>
        <mc:AlternateContent xmlns:mc="http://schemas.openxmlformats.org/markup-compatibility/2006">
          <mc:Choice Requires="x14">
            <control shapeId="4185" r:id="rId13" name="Check Box 89">
              <controlPr defaultSize="0" autoFill="0" autoLine="0" autoPict="0">
                <anchor moveWithCells="1">
                  <from>
                    <xdr:col>3</xdr:col>
                    <xdr:colOff>1638300</xdr:colOff>
                    <xdr:row>62</xdr:row>
                    <xdr:rowOff>342900</xdr:rowOff>
                  </from>
                  <to>
                    <xdr:col>3</xdr:col>
                    <xdr:colOff>1638300</xdr:colOff>
                    <xdr:row>62</xdr:row>
                    <xdr:rowOff>342900</xdr:rowOff>
                  </to>
                </anchor>
              </controlPr>
            </control>
          </mc:Choice>
        </mc:AlternateContent>
        <mc:AlternateContent xmlns:mc="http://schemas.openxmlformats.org/markup-compatibility/2006">
          <mc:Choice Requires="x14">
            <control shapeId="4210" r:id="rId14" name="Check Box 114">
              <controlPr defaultSize="0" autoFill="0" autoLine="0" autoPict="0">
                <anchor moveWithCells="1">
                  <from>
                    <xdr:col>3</xdr:col>
                    <xdr:colOff>1455420</xdr:colOff>
                    <xdr:row>62</xdr:row>
                    <xdr:rowOff>365760</xdr:rowOff>
                  </from>
                  <to>
                    <xdr:col>3</xdr:col>
                    <xdr:colOff>1455420</xdr:colOff>
                    <xdr:row>62</xdr:row>
                    <xdr:rowOff>365760</xdr:rowOff>
                  </to>
                </anchor>
              </controlPr>
            </control>
          </mc:Choice>
        </mc:AlternateContent>
        <mc:AlternateContent xmlns:mc="http://schemas.openxmlformats.org/markup-compatibility/2006">
          <mc:Choice Requires="x14">
            <control shapeId="4211" r:id="rId15" name="Check Box 115">
              <controlPr defaultSize="0" autoFill="0" autoLine="0" autoPict="0">
                <anchor moveWithCells="1">
                  <from>
                    <xdr:col>3</xdr:col>
                    <xdr:colOff>1455420</xdr:colOff>
                    <xdr:row>63</xdr:row>
                    <xdr:rowOff>373380</xdr:rowOff>
                  </from>
                  <to>
                    <xdr:col>3</xdr:col>
                    <xdr:colOff>1455420</xdr:colOff>
                    <xdr:row>63</xdr:row>
                    <xdr:rowOff>373380</xdr:rowOff>
                  </to>
                </anchor>
              </controlPr>
            </control>
          </mc:Choice>
        </mc:AlternateContent>
        <mc:AlternateContent xmlns:mc="http://schemas.openxmlformats.org/markup-compatibility/2006">
          <mc:Choice Requires="x14">
            <control shapeId="4212" r:id="rId16" name="Check Box 116">
              <controlPr defaultSize="0" autoFill="0" autoLine="0" autoPict="0">
                <anchor moveWithCells="1">
                  <from>
                    <xdr:col>3</xdr:col>
                    <xdr:colOff>1455420</xdr:colOff>
                    <xdr:row>64</xdr:row>
                    <xdr:rowOff>373380</xdr:rowOff>
                  </from>
                  <to>
                    <xdr:col>3</xdr:col>
                    <xdr:colOff>1455420</xdr:colOff>
                    <xdr:row>64</xdr:row>
                    <xdr:rowOff>571500</xdr:rowOff>
                  </to>
                </anchor>
              </controlPr>
            </control>
          </mc:Choice>
        </mc:AlternateContent>
        <mc:AlternateContent xmlns:mc="http://schemas.openxmlformats.org/markup-compatibility/2006">
          <mc:Choice Requires="x14">
            <control shapeId="4213" r:id="rId17" name="Check Box 117">
              <controlPr defaultSize="0" autoFill="0" autoLine="0" autoPict="0">
                <anchor moveWithCells="1">
                  <from>
                    <xdr:col>3</xdr:col>
                    <xdr:colOff>1455420</xdr:colOff>
                    <xdr:row>65</xdr:row>
                    <xdr:rowOff>403860</xdr:rowOff>
                  </from>
                  <to>
                    <xdr:col>3</xdr:col>
                    <xdr:colOff>1455420</xdr:colOff>
                    <xdr:row>65</xdr:row>
                    <xdr:rowOff>403860</xdr:rowOff>
                  </to>
                </anchor>
              </controlPr>
            </control>
          </mc:Choice>
        </mc:AlternateContent>
        <mc:AlternateContent xmlns:mc="http://schemas.openxmlformats.org/markup-compatibility/2006">
          <mc:Choice Requires="x14">
            <control shapeId="4214" r:id="rId18" name="Check Box 118">
              <controlPr defaultSize="0" autoFill="0" autoLine="0" autoPict="0">
                <anchor moveWithCells="1">
                  <from>
                    <xdr:col>3</xdr:col>
                    <xdr:colOff>1455420</xdr:colOff>
                    <xdr:row>66</xdr:row>
                    <xdr:rowOff>381000</xdr:rowOff>
                  </from>
                  <to>
                    <xdr:col>3</xdr:col>
                    <xdr:colOff>1455420</xdr:colOff>
                    <xdr:row>66</xdr:row>
                    <xdr:rowOff>381000</xdr:rowOff>
                  </to>
                </anchor>
              </controlPr>
            </control>
          </mc:Choice>
        </mc:AlternateContent>
        <mc:AlternateContent xmlns:mc="http://schemas.openxmlformats.org/markup-compatibility/2006">
          <mc:Choice Requires="x14">
            <control shapeId="4215" r:id="rId19" name="Check Box 119">
              <controlPr defaultSize="0" autoFill="0" autoLine="0" autoPict="0">
                <anchor moveWithCells="1">
                  <from>
                    <xdr:col>3</xdr:col>
                    <xdr:colOff>1455420</xdr:colOff>
                    <xdr:row>67</xdr:row>
                    <xdr:rowOff>411480</xdr:rowOff>
                  </from>
                  <to>
                    <xdr:col>3</xdr:col>
                    <xdr:colOff>1455420</xdr:colOff>
                    <xdr:row>67</xdr:row>
                    <xdr:rowOff>411480</xdr:rowOff>
                  </to>
                </anchor>
              </controlPr>
            </control>
          </mc:Choice>
        </mc:AlternateContent>
        <mc:AlternateContent xmlns:mc="http://schemas.openxmlformats.org/markup-compatibility/2006">
          <mc:Choice Requires="x14">
            <control shapeId="4216" r:id="rId20" name="Check Box 120">
              <controlPr defaultSize="0" autoFill="0" autoLine="0" autoPict="0">
                <anchor moveWithCells="1">
                  <from>
                    <xdr:col>3</xdr:col>
                    <xdr:colOff>1455420</xdr:colOff>
                    <xdr:row>68</xdr:row>
                    <xdr:rowOff>198120</xdr:rowOff>
                  </from>
                  <to>
                    <xdr:col>3</xdr:col>
                    <xdr:colOff>1455420</xdr:colOff>
                    <xdr:row>68</xdr:row>
                    <xdr:rowOff>381000</xdr:rowOff>
                  </to>
                </anchor>
              </controlPr>
            </control>
          </mc:Choice>
        </mc:AlternateContent>
        <mc:AlternateContent xmlns:mc="http://schemas.openxmlformats.org/markup-compatibility/2006">
          <mc:Choice Requires="x14">
            <control shapeId="4217" r:id="rId21" name="Check Box 121">
              <controlPr defaultSize="0" autoFill="0" autoLine="0" autoPict="0">
                <anchor moveWithCells="1">
                  <from>
                    <xdr:col>3</xdr:col>
                    <xdr:colOff>1638300</xdr:colOff>
                    <xdr:row>61</xdr:row>
                    <xdr:rowOff>342900</xdr:rowOff>
                  </from>
                  <to>
                    <xdr:col>3</xdr:col>
                    <xdr:colOff>1638300</xdr:colOff>
                    <xdr:row>61</xdr:row>
                    <xdr:rowOff>342900</xdr:rowOff>
                  </to>
                </anchor>
              </controlPr>
            </control>
          </mc:Choice>
        </mc:AlternateContent>
        <mc:AlternateContent xmlns:mc="http://schemas.openxmlformats.org/markup-compatibility/2006">
          <mc:Choice Requires="x14">
            <control shapeId="4218" r:id="rId22" name="Check Box 122">
              <controlPr defaultSize="0" autoFill="0" autoLine="0" autoPict="0">
                <anchor moveWithCells="1">
                  <from>
                    <xdr:col>3</xdr:col>
                    <xdr:colOff>457200</xdr:colOff>
                    <xdr:row>61</xdr:row>
                    <xdr:rowOff>251460</xdr:rowOff>
                  </from>
                  <to>
                    <xdr:col>3</xdr:col>
                    <xdr:colOff>1554480</xdr:colOff>
                    <xdr:row>61</xdr:row>
                    <xdr:rowOff>403860</xdr:rowOff>
                  </to>
                </anchor>
              </controlPr>
            </control>
          </mc:Choice>
        </mc:AlternateContent>
        <mc:AlternateContent xmlns:mc="http://schemas.openxmlformats.org/markup-compatibility/2006">
          <mc:Choice Requires="x14">
            <control shapeId="4219" r:id="rId23" name="Check Box 123">
              <controlPr defaultSize="0" autoFill="0" autoLine="0" autoPict="0">
                <anchor moveWithCells="1">
                  <from>
                    <xdr:col>3</xdr:col>
                    <xdr:colOff>457200</xdr:colOff>
                    <xdr:row>61</xdr:row>
                    <xdr:rowOff>487680</xdr:rowOff>
                  </from>
                  <to>
                    <xdr:col>3</xdr:col>
                    <xdr:colOff>1821180</xdr:colOff>
                    <xdr:row>61</xdr:row>
                    <xdr:rowOff>678180</xdr:rowOff>
                  </to>
                </anchor>
              </controlPr>
            </control>
          </mc:Choice>
        </mc:AlternateContent>
        <mc:AlternateContent xmlns:mc="http://schemas.openxmlformats.org/markup-compatibility/2006">
          <mc:Choice Requires="x14">
            <control shapeId="4220" r:id="rId24" name="Check Box 124">
              <controlPr defaultSize="0" autoFill="0" autoLine="0" autoPict="0">
                <anchor moveWithCells="1">
                  <from>
                    <xdr:col>3</xdr:col>
                    <xdr:colOff>1965960</xdr:colOff>
                    <xdr:row>61</xdr:row>
                    <xdr:rowOff>160020</xdr:rowOff>
                  </from>
                  <to>
                    <xdr:col>3</xdr:col>
                    <xdr:colOff>3070860</xdr:colOff>
                    <xdr:row>61</xdr:row>
                    <xdr:rowOff>487680</xdr:rowOff>
                  </to>
                </anchor>
              </controlPr>
            </control>
          </mc:Choice>
        </mc:AlternateContent>
        <mc:AlternateContent xmlns:mc="http://schemas.openxmlformats.org/markup-compatibility/2006">
          <mc:Choice Requires="x14">
            <control shapeId="4242" r:id="rId25" name="Check Box 146">
              <controlPr defaultSize="0" autoFill="0" autoLine="0" autoPict="0">
                <anchor moveWithCells="1">
                  <from>
                    <xdr:col>3</xdr:col>
                    <xdr:colOff>457200</xdr:colOff>
                    <xdr:row>62</xdr:row>
                    <xdr:rowOff>289560</xdr:rowOff>
                  </from>
                  <to>
                    <xdr:col>3</xdr:col>
                    <xdr:colOff>1554480</xdr:colOff>
                    <xdr:row>62</xdr:row>
                    <xdr:rowOff>441960</xdr:rowOff>
                  </to>
                </anchor>
              </controlPr>
            </control>
          </mc:Choice>
        </mc:AlternateContent>
        <mc:AlternateContent xmlns:mc="http://schemas.openxmlformats.org/markup-compatibility/2006">
          <mc:Choice Requires="x14">
            <control shapeId="4243" r:id="rId26" name="Check Box 147">
              <controlPr defaultSize="0" autoFill="0" autoLine="0" autoPict="0">
                <anchor moveWithCells="1">
                  <from>
                    <xdr:col>3</xdr:col>
                    <xdr:colOff>457200</xdr:colOff>
                    <xdr:row>62</xdr:row>
                    <xdr:rowOff>525780</xdr:rowOff>
                  </from>
                  <to>
                    <xdr:col>3</xdr:col>
                    <xdr:colOff>1821180</xdr:colOff>
                    <xdr:row>62</xdr:row>
                    <xdr:rowOff>716280</xdr:rowOff>
                  </to>
                </anchor>
              </controlPr>
            </control>
          </mc:Choice>
        </mc:AlternateContent>
        <mc:AlternateContent xmlns:mc="http://schemas.openxmlformats.org/markup-compatibility/2006">
          <mc:Choice Requires="x14">
            <control shapeId="4244" r:id="rId27" name="Check Box 148">
              <controlPr defaultSize="0" autoFill="0" autoLine="0" autoPict="0">
                <anchor moveWithCells="1">
                  <from>
                    <xdr:col>3</xdr:col>
                    <xdr:colOff>1965960</xdr:colOff>
                    <xdr:row>62</xdr:row>
                    <xdr:rowOff>198120</xdr:rowOff>
                  </from>
                  <to>
                    <xdr:col>3</xdr:col>
                    <xdr:colOff>3070860</xdr:colOff>
                    <xdr:row>62</xdr:row>
                    <xdr:rowOff>525780</xdr:rowOff>
                  </to>
                </anchor>
              </controlPr>
            </control>
          </mc:Choice>
        </mc:AlternateContent>
        <mc:AlternateContent xmlns:mc="http://schemas.openxmlformats.org/markup-compatibility/2006">
          <mc:Choice Requires="x14">
            <control shapeId="4245" r:id="rId28" name="Check Box 149">
              <controlPr defaultSize="0" autoFill="0" autoLine="0" autoPict="0">
                <anchor moveWithCells="1">
                  <from>
                    <xdr:col>3</xdr:col>
                    <xdr:colOff>457200</xdr:colOff>
                    <xdr:row>63</xdr:row>
                    <xdr:rowOff>274320</xdr:rowOff>
                  </from>
                  <to>
                    <xdr:col>3</xdr:col>
                    <xdr:colOff>1554480</xdr:colOff>
                    <xdr:row>63</xdr:row>
                    <xdr:rowOff>426720</xdr:rowOff>
                  </to>
                </anchor>
              </controlPr>
            </control>
          </mc:Choice>
        </mc:AlternateContent>
        <mc:AlternateContent xmlns:mc="http://schemas.openxmlformats.org/markup-compatibility/2006">
          <mc:Choice Requires="x14">
            <control shapeId="4246" r:id="rId29" name="Check Box 150">
              <controlPr defaultSize="0" autoFill="0" autoLine="0" autoPict="0">
                <anchor moveWithCells="1">
                  <from>
                    <xdr:col>3</xdr:col>
                    <xdr:colOff>457200</xdr:colOff>
                    <xdr:row>63</xdr:row>
                    <xdr:rowOff>518160</xdr:rowOff>
                  </from>
                  <to>
                    <xdr:col>3</xdr:col>
                    <xdr:colOff>1821180</xdr:colOff>
                    <xdr:row>63</xdr:row>
                    <xdr:rowOff>708660</xdr:rowOff>
                  </to>
                </anchor>
              </controlPr>
            </control>
          </mc:Choice>
        </mc:AlternateContent>
        <mc:AlternateContent xmlns:mc="http://schemas.openxmlformats.org/markup-compatibility/2006">
          <mc:Choice Requires="x14">
            <control shapeId="4247" r:id="rId30" name="Check Box 151">
              <controlPr defaultSize="0" autoFill="0" autoLine="0" autoPict="0">
                <anchor moveWithCells="1">
                  <from>
                    <xdr:col>3</xdr:col>
                    <xdr:colOff>1965960</xdr:colOff>
                    <xdr:row>63</xdr:row>
                    <xdr:rowOff>190500</xdr:rowOff>
                  </from>
                  <to>
                    <xdr:col>3</xdr:col>
                    <xdr:colOff>3070860</xdr:colOff>
                    <xdr:row>63</xdr:row>
                    <xdr:rowOff>518160</xdr:rowOff>
                  </to>
                </anchor>
              </controlPr>
            </control>
          </mc:Choice>
        </mc:AlternateContent>
        <mc:AlternateContent xmlns:mc="http://schemas.openxmlformats.org/markup-compatibility/2006">
          <mc:Choice Requires="x14">
            <control shapeId="4248" r:id="rId31" name="Check Box 152">
              <controlPr defaultSize="0" autoFill="0" autoLine="0" autoPict="0">
                <anchor moveWithCells="1">
                  <from>
                    <xdr:col>3</xdr:col>
                    <xdr:colOff>457200</xdr:colOff>
                    <xdr:row>64</xdr:row>
                    <xdr:rowOff>266700</xdr:rowOff>
                  </from>
                  <to>
                    <xdr:col>3</xdr:col>
                    <xdr:colOff>1554480</xdr:colOff>
                    <xdr:row>64</xdr:row>
                    <xdr:rowOff>419100</xdr:rowOff>
                  </to>
                </anchor>
              </controlPr>
            </control>
          </mc:Choice>
        </mc:AlternateContent>
        <mc:AlternateContent xmlns:mc="http://schemas.openxmlformats.org/markup-compatibility/2006">
          <mc:Choice Requires="x14">
            <control shapeId="4249" r:id="rId32" name="Check Box 153">
              <controlPr defaultSize="0" autoFill="0" autoLine="0" autoPict="0">
                <anchor moveWithCells="1">
                  <from>
                    <xdr:col>3</xdr:col>
                    <xdr:colOff>457200</xdr:colOff>
                    <xdr:row>64</xdr:row>
                    <xdr:rowOff>502920</xdr:rowOff>
                  </from>
                  <to>
                    <xdr:col>3</xdr:col>
                    <xdr:colOff>1821180</xdr:colOff>
                    <xdr:row>64</xdr:row>
                    <xdr:rowOff>693420</xdr:rowOff>
                  </to>
                </anchor>
              </controlPr>
            </control>
          </mc:Choice>
        </mc:AlternateContent>
        <mc:AlternateContent xmlns:mc="http://schemas.openxmlformats.org/markup-compatibility/2006">
          <mc:Choice Requires="x14">
            <control shapeId="4250" r:id="rId33" name="Check Box 154">
              <controlPr defaultSize="0" autoFill="0" autoLine="0" autoPict="0">
                <anchor moveWithCells="1">
                  <from>
                    <xdr:col>3</xdr:col>
                    <xdr:colOff>1965960</xdr:colOff>
                    <xdr:row>64</xdr:row>
                    <xdr:rowOff>182880</xdr:rowOff>
                  </from>
                  <to>
                    <xdr:col>3</xdr:col>
                    <xdr:colOff>3070860</xdr:colOff>
                    <xdr:row>64</xdr:row>
                    <xdr:rowOff>502920</xdr:rowOff>
                  </to>
                </anchor>
              </controlPr>
            </control>
          </mc:Choice>
        </mc:AlternateContent>
        <mc:AlternateContent xmlns:mc="http://schemas.openxmlformats.org/markup-compatibility/2006">
          <mc:Choice Requires="x14">
            <control shapeId="4251" r:id="rId34" name="Check Box 155">
              <controlPr defaultSize="0" autoFill="0" autoLine="0" autoPict="0">
                <anchor moveWithCells="1">
                  <from>
                    <xdr:col>3</xdr:col>
                    <xdr:colOff>457200</xdr:colOff>
                    <xdr:row>65</xdr:row>
                    <xdr:rowOff>251460</xdr:rowOff>
                  </from>
                  <to>
                    <xdr:col>3</xdr:col>
                    <xdr:colOff>1554480</xdr:colOff>
                    <xdr:row>65</xdr:row>
                    <xdr:rowOff>403860</xdr:rowOff>
                  </to>
                </anchor>
              </controlPr>
            </control>
          </mc:Choice>
        </mc:AlternateContent>
        <mc:AlternateContent xmlns:mc="http://schemas.openxmlformats.org/markup-compatibility/2006">
          <mc:Choice Requires="x14">
            <control shapeId="4252" r:id="rId35" name="Check Box 156">
              <controlPr defaultSize="0" autoFill="0" autoLine="0" autoPict="0">
                <anchor moveWithCells="1">
                  <from>
                    <xdr:col>3</xdr:col>
                    <xdr:colOff>457200</xdr:colOff>
                    <xdr:row>65</xdr:row>
                    <xdr:rowOff>487680</xdr:rowOff>
                  </from>
                  <to>
                    <xdr:col>3</xdr:col>
                    <xdr:colOff>1821180</xdr:colOff>
                    <xdr:row>65</xdr:row>
                    <xdr:rowOff>678180</xdr:rowOff>
                  </to>
                </anchor>
              </controlPr>
            </control>
          </mc:Choice>
        </mc:AlternateContent>
        <mc:AlternateContent xmlns:mc="http://schemas.openxmlformats.org/markup-compatibility/2006">
          <mc:Choice Requires="x14">
            <control shapeId="4253" r:id="rId36" name="Check Box 157">
              <controlPr defaultSize="0" autoFill="0" autoLine="0" autoPict="0">
                <anchor moveWithCells="1">
                  <from>
                    <xdr:col>3</xdr:col>
                    <xdr:colOff>1965960</xdr:colOff>
                    <xdr:row>65</xdr:row>
                    <xdr:rowOff>160020</xdr:rowOff>
                  </from>
                  <to>
                    <xdr:col>3</xdr:col>
                    <xdr:colOff>3070860</xdr:colOff>
                    <xdr:row>65</xdr:row>
                    <xdr:rowOff>487680</xdr:rowOff>
                  </to>
                </anchor>
              </controlPr>
            </control>
          </mc:Choice>
        </mc:AlternateContent>
        <mc:AlternateContent xmlns:mc="http://schemas.openxmlformats.org/markup-compatibility/2006">
          <mc:Choice Requires="x14">
            <control shapeId="4254" r:id="rId37" name="Check Box 158">
              <controlPr defaultSize="0" autoFill="0" autoLine="0" autoPict="0">
                <anchor moveWithCells="1">
                  <from>
                    <xdr:col>3</xdr:col>
                    <xdr:colOff>457200</xdr:colOff>
                    <xdr:row>66</xdr:row>
                    <xdr:rowOff>449580</xdr:rowOff>
                  </from>
                  <to>
                    <xdr:col>3</xdr:col>
                    <xdr:colOff>1554480</xdr:colOff>
                    <xdr:row>66</xdr:row>
                    <xdr:rowOff>601980</xdr:rowOff>
                  </to>
                </anchor>
              </controlPr>
            </control>
          </mc:Choice>
        </mc:AlternateContent>
        <mc:AlternateContent xmlns:mc="http://schemas.openxmlformats.org/markup-compatibility/2006">
          <mc:Choice Requires="x14">
            <control shapeId="4255" r:id="rId38" name="Check Box 159">
              <controlPr defaultSize="0" autoFill="0" autoLine="0" autoPict="0">
                <anchor moveWithCells="1">
                  <from>
                    <xdr:col>3</xdr:col>
                    <xdr:colOff>457200</xdr:colOff>
                    <xdr:row>66</xdr:row>
                    <xdr:rowOff>685800</xdr:rowOff>
                  </from>
                  <to>
                    <xdr:col>3</xdr:col>
                    <xdr:colOff>1821180</xdr:colOff>
                    <xdr:row>66</xdr:row>
                    <xdr:rowOff>876300</xdr:rowOff>
                  </to>
                </anchor>
              </controlPr>
            </control>
          </mc:Choice>
        </mc:AlternateContent>
        <mc:AlternateContent xmlns:mc="http://schemas.openxmlformats.org/markup-compatibility/2006">
          <mc:Choice Requires="x14">
            <control shapeId="4256" r:id="rId39" name="Check Box 160">
              <controlPr defaultSize="0" autoFill="0" autoLine="0" autoPict="0">
                <anchor moveWithCells="1">
                  <from>
                    <xdr:col>3</xdr:col>
                    <xdr:colOff>1965960</xdr:colOff>
                    <xdr:row>66</xdr:row>
                    <xdr:rowOff>365760</xdr:rowOff>
                  </from>
                  <to>
                    <xdr:col>3</xdr:col>
                    <xdr:colOff>3070860</xdr:colOff>
                    <xdr:row>66</xdr:row>
                    <xdr:rowOff>685800</xdr:rowOff>
                  </to>
                </anchor>
              </controlPr>
            </control>
          </mc:Choice>
        </mc:AlternateContent>
        <mc:AlternateContent xmlns:mc="http://schemas.openxmlformats.org/markup-compatibility/2006">
          <mc:Choice Requires="x14">
            <control shapeId="4257" r:id="rId40" name="Check Box 161">
              <controlPr defaultSize="0" autoFill="0" autoLine="0" autoPict="0">
                <anchor moveWithCells="1">
                  <from>
                    <xdr:col>3</xdr:col>
                    <xdr:colOff>457200</xdr:colOff>
                    <xdr:row>67</xdr:row>
                    <xdr:rowOff>274320</xdr:rowOff>
                  </from>
                  <to>
                    <xdr:col>3</xdr:col>
                    <xdr:colOff>1554480</xdr:colOff>
                    <xdr:row>67</xdr:row>
                    <xdr:rowOff>426720</xdr:rowOff>
                  </to>
                </anchor>
              </controlPr>
            </control>
          </mc:Choice>
        </mc:AlternateContent>
        <mc:AlternateContent xmlns:mc="http://schemas.openxmlformats.org/markup-compatibility/2006">
          <mc:Choice Requires="x14">
            <control shapeId="4258" r:id="rId41" name="Check Box 162">
              <controlPr defaultSize="0" autoFill="0" autoLine="0" autoPict="0">
                <anchor moveWithCells="1">
                  <from>
                    <xdr:col>3</xdr:col>
                    <xdr:colOff>457200</xdr:colOff>
                    <xdr:row>67</xdr:row>
                    <xdr:rowOff>518160</xdr:rowOff>
                  </from>
                  <to>
                    <xdr:col>3</xdr:col>
                    <xdr:colOff>1821180</xdr:colOff>
                    <xdr:row>67</xdr:row>
                    <xdr:rowOff>708660</xdr:rowOff>
                  </to>
                </anchor>
              </controlPr>
            </control>
          </mc:Choice>
        </mc:AlternateContent>
        <mc:AlternateContent xmlns:mc="http://schemas.openxmlformats.org/markup-compatibility/2006">
          <mc:Choice Requires="x14">
            <control shapeId="4259" r:id="rId42" name="Check Box 163">
              <controlPr defaultSize="0" autoFill="0" autoLine="0" autoPict="0">
                <anchor moveWithCells="1">
                  <from>
                    <xdr:col>3</xdr:col>
                    <xdr:colOff>1965960</xdr:colOff>
                    <xdr:row>67</xdr:row>
                    <xdr:rowOff>190500</xdr:rowOff>
                  </from>
                  <to>
                    <xdr:col>3</xdr:col>
                    <xdr:colOff>3070860</xdr:colOff>
                    <xdr:row>67</xdr:row>
                    <xdr:rowOff>518160</xdr:rowOff>
                  </to>
                </anchor>
              </controlPr>
            </control>
          </mc:Choice>
        </mc:AlternateContent>
        <mc:AlternateContent xmlns:mc="http://schemas.openxmlformats.org/markup-compatibility/2006">
          <mc:Choice Requires="x14">
            <control shapeId="4260" r:id="rId43" name="Check Box 164">
              <controlPr defaultSize="0" autoFill="0" autoLine="0" autoPict="0">
                <anchor moveWithCells="1">
                  <from>
                    <xdr:col>3</xdr:col>
                    <xdr:colOff>457200</xdr:colOff>
                    <xdr:row>68</xdr:row>
                    <xdr:rowOff>251460</xdr:rowOff>
                  </from>
                  <to>
                    <xdr:col>3</xdr:col>
                    <xdr:colOff>1554480</xdr:colOff>
                    <xdr:row>68</xdr:row>
                    <xdr:rowOff>403860</xdr:rowOff>
                  </to>
                </anchor>
              </controlPr>
            </control>
          </mc:Choice>
        </mc:AlternateContent>
        <mc:AlternateContent xmlns:mc="http://schemas.openxmlformats.org/markup-compatibility/2006">
          <mc:Choice Requires="x14">
            <control shapeId="4261" r:id="rId44" name="Check Box 165">
              <controlPr defaultSize="0" autoFill="0" autoLine="0" autoPict="0">
                <anchor moveWithCells="1">
                  <from>
                    <xdr:col>3</xdr:col>
                    <xdr:colOff>457200</xdr:colOff>
                    <xdr:row>68</xdr:row>
                    <xdr:rowOff>487680</xdr:rowOff>
                  </from>
                  <to>
                    <xdr:col>3</xdr:col>
                    <xdr:colOff>1821180</xdr:colOff>
                    <xdr:row>68</xdr:row>
                    <xdr:rowOff>678180</xdr:rowOff>
                  </to>
                </anchor>
              </controlPr>
            </control>
          </mc:Choice>
        </mc:AlternateContent>
        <mc:AlternateContent xmlns:mc="http://schemas.openxmlformats.org/markup-compatibility/2006">
          <mc:Choice Requires="x14">
            <control shapeId="4262" r:id="rId45" name="Check Box 166">
              <controlPr defaultSize="0" autoFill="0" autoLine="0" autoPict="0">
                <anchor moveWithCells="1">
                  <from>
                    <xdr:col>3</xdr:col>
                    <xdr:colOff>1965960</xdr:colOff>
                    <xdr:row>68</xdr:row>
                    <xdr:rowOff>160020</xdr:rowOff>
                  </from>
                  <to>
                    <xdr:col>3</xdr:col>
                    <xdr:colOff>3070860</xdr:colOff>
                    <xdr:row>68</xdr:row>
                    <xdr:rowOff>487680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139"/>
  <sheetViews>
    <sheetView zoomScaleNormal="100" workbookViewId="0">
      <selection activeCell="D5" sqref="D5"/>
    </sheetView>
  </sheetViews>
  <sheetFormatPr baseColWidth="10" defaultColWidth="11.44140625" defaultRowHeight="15" x14ac:dyDescent="0.25"/>
  <cols>
    <col min="1" max="1" width="3.109375" style="1" customWidth="1"/>
    <col min="2" max="2" width="54" style="10" customWidth="1"/>
    <col min="3" max="3" width="4" style="8" customWidth="1"/>
    <col min="4" max="4" width="53.44140625" style="9" customWidth="1"/>
    <col min="5" max="5" width="30.88671875" style="3" hidden="1" customWidth="1"/>
    <col min="6" max="6" width="30.88671875" style="12" hidden="1" customWidth="1"/>
    <col min="7" max="8" width="30.88671875" style="3" customWidth="1"/>
    <col min="9" max="16384" width="11.44140625" style="1"/>
  </cols>
  <sheetData>
    <row r="1" spans="2:8" s="2" customFormat="1" ht="15" customHeight="1" x14ac:dyDescent="0.25">
      <c r="B1" s="10"/>
      <c r="C1" s="8"/>
      <c r="D1" s="9"/>
      <c r="E1" s="3"/>
      <c r="F1" s="12"/>
      <c r="G1" s="3"/>
      <c r="H1" s="3"/>
    </row>
    <row r="2" spans="2:8" ht="45" customHeight="1" x14ac:dyDescent="0.25">
      <c r="B2" s="264" t="s">
        <v>108</v>
      </c>
      <c r="C2" s="265"/>
      <c r="D2" s="265"/>
      <c r="E2" s="265"/>
      <c r="F2" s="265"/>
      <c r="G2" s="265"/>
      <c r="H2" s="266"/>
    </row>
    <row r="3" spans="2:8" ht="35.1" customHeight="1" x14ac:dyDescent="0.25">
      <c r="B3" s="18" t="s">
        <v>19</v>
      </c>
      <c r="C3" s="267" t="s">
        <v>18</v>
      </c>
      <c r="D3" s="267"/>
      <c r="E3" s="268" t="s">
        <v>17</v>
      </c>
      <c r="F3" s="268"/>
      <c r="G3" s="268"/>
      <c r="H3" s="268"/>
    </row>
    <row r="4" spans="2:8" s="7" customFormat="1" ht="27.75" customHeight="1" x14ac:dyDescent="0.25">
      <c r="B4" s="269" t="s">
        <v>16</v>
      </c>
      <c r="C4" s="269"/>
      <c r="D4" s="269"/>
      <c r="E4" s="13" t="s">
        <v>106</v>
      </c>
      <c r="F4" s="19" t="s">
        <v>7</v>
      </c>
      <c r="G4" s="13" t="s">
        <v>105</v>
      </c>
      <c r="H4" s="13" t="s">
        <v>9</v>
      </c>
    </row>
    <row r="5" spans="2:8" s="7" customFormat="1" ht="90" customHeight="1" x14ac:dyDescent="0.25">
      <c r="B5" s="20" t="s">
        <v>107</v>
      </c>
      <c r="C5" s="45">
        <v>1</v>
      </c>
      <c r="D5" s="15" t="s">
        <v>109</v>
      </c>
      <c r="E5" s="21" t="s">
        <v>366</v>
      </c>
      <c r="F5" s="17"/>
      <c r="G5" s="16" t="s">
        <v>175</v>
      </c>
      <c r="H5" s="22" t="s">
        <v>176</v>
      </c>
    </row>
    <row r="6" spans="2:8" s="6" customFormat="1" ht="90" customHeight="1" x14ac:dyDescent="0.25">
      <c r="B6" s="20" t="s">
        <v>107</v>
      </c>
      <c r="C6" s="23">
        <v>2</v>
      </c>
      <c r="D6" s="15" t="s">
        <v>367</v>
      </c>
      <c r="E6" s="24" t="s">
        <v>368</v>
      </c>
      <c r="F6" s="17" t="s">
        <v>33</v>
      </c>
      <c r="G6" s="16" t="s">
        <v>175</v>
      </c>
      <c r="H6" s="22" t="s">
        <v>176</v>
      </c>
    </row>
    <row r="7" spans="2:8" s="4" customFormat="1" ht="90" customHeight="1" x14ac:dyDescent="0.25">
      <c r="B7" s="20" t="s">
        <v>81</v>
      </c>
      <c r="C7" s="23">
        <v>3</v>
      </c>
      <c r="D7" s="15" t="s">
        <v>334</v>
      </c>
      <c r="E7" s="24" t="s">
        <v>369</v>
      </c>
      <c r="F7" s="17" t="s">
        <v>33</v>
      </c>
      <c r="G7" s="16" t="s">
        <v>177</v>
      </c>
      <c r="H7" s="22" t="s">
        <v>178</v>
      </c>
    </row>
    <row r="8" spans="2:8" s="4" customFormat="1" ht="190.5" customHeight="1" x14ac:dyDescent="0.25">
      <c r="B8" s="20" t="s">
        <v>333</v>
      </c>
      <c r="C8" s="23">
        <v>4</v>
      </c>
      <c r="D8" s="15" t="s">
        <v>335</v>
      </c>
      <c r="E8" s="24" t="s">
        <v>370</v>
      </c>
      <c r="F8" s="17"/>
      <c r="G8" s="16" t="s">
        <v>179</v>
      </c>
      <c r="H8" s="25"/>
    </row>
    <row r="9" spans="2:8" s="4" customFormat="1" ht="134.25" customHeight="1" x14ac:dyDescent="0.25">
      <c r="B9" s="20" t="s">
        <v>82</v>
      </c>
      <c r="C9" s="23">
        <v>5</v>
      </c>
      <c r="D9" s="15" t="s">
        <v>336</v>
      </c>
      <c r="E9" s="21" t="s">
        <v>180</v>
      </c>
      <c r="F9" s="17"/>
      <c r="G9" s="16" t="s">
        <v>175</v>
      </c>
      <c r="H9" s="22" t="s">
        <v>176</v>
      </c>
    </row>
    <row r="10" spans="2:8" s="4" customFormat="1" ht="118.5" customHeight="1" x14ac:dyDescent="0.25">
      <c r="B10" s="26" t="s">
        <v>111</v>
      </c>
      <c r="C10" s="27">
        <v>6</v>
      </c>
      <c r="D10" s="28" t="s">
        <v>337</v>
      </c>
      <c r="E10" s="22" t="s">
        <v>110</v>
      </c>
      <c r="F10" s="14" t="s">
        <v>34</v>
      </c>
      <c r="G10" s="29" t="s">
        <v>172</v>
      </c>
      <c r="H10" s="25"/>
    </row>
    <row r="11" spans="2:8" s="4" customFormat="1" ht="110.4" x14ac:dyDescent="0.25">
      <c r="B11" s="26" t="s">
        <v>112</v>
      </c>
      <c r="C11" s="27">
        <v>7</v>
      </c>
      <c r="D11" s="28" t="s">
        <v>338</v>
      </c>
      <c r="E11" s="22" t="s">
        <v>181</v>
      </c>
      <c r="F11" s="14" t="s">
        <v>34</v>
      </c>
      <c r="G11" s="29" t="s">
        <v>182</v>
      </c>
      <c r="H11" s="25"/>
    </row>
    <row r="12" spans="2:8" s="4" customFormat="1" ht="96.6" x14ac:dyDescent="0.25">
      <c r="B12" s="26" t="s">
        <v>140</v>
      </c>
      <c r="C12" s="27">
        <v>8</v>
      </c>
      <c r="D12" s="28" t="s">
        <v>371</v>
      </c>
      <c r="E12" s="22" t="s">
        <v>183</v>
      </c>
      <c r="F12" s="14" t="s">
        <v>34</v>
      </c>
      <c r="G12" s="29" t="s">
        <v>184</v>
      </c>
      <c r="H12" s="30" t="s">
        <v>185</v>
      </c>
    </row>
    <row r="13" spans="2:8" s="4" customFormat="1" ht="27.75" customHeight="1" x14ac:dyDescent="0.25">
      <c r="B13" s="270" t="s">
        <v>15</v>
      </c>
      <c r="C13" s="270"/>
      <c r="D13" s="270"/>
      <c r="E13" s="13" t="s">
        <v>8</v>
      </c>
      <c r="F13" s="19" t="s">
        <v>7</v>
      </c>
      <c r="G13" s="13" t="s">
        <v>105</v>
      </c>
      <c r="H13" s="13" t="s">
        <v>9</v>
      </c>
    </row>
    <row r="14" spans="2:8" s="4" customFormat="1" ht="45" customHeight="1" x14ac:dyDescent="0.25">
      <c r="B14" s="20" t="s">
        <v>83</v>
      </c>
      <c r="C14" s="23">
        <v>1</v>
      </c>
      <c r="D14" s="20" t="s">
        <v>381</v>
      </c>
      <c r="E14" s="24" t="s">
        <v>186</v>
      </c>
      <c r="F14" s="14" t="s">
        <v>35</v>
      </c>
      <c r="G14" s="31" t="s">
        <v>187</v>
      </c>
      <c r="H14" s="22" t="s">
        <v>188</v>
      </c>
    </row>
    <row r="15" spans="2:8" s="4" customFormat="1" ht="75" customHeight="1" x14ac:dyDescent="0.25">
      <c r="B15" s="20" t="s">
        <v>84</v>
      </c>
      <c r="C15" s="23">
        <v>2</v>
      </c>
      <c r="D15" s="20" t="s">
        <v>379</v>
      </c>
      <c r="E15" s="24" t="s">
        <v>186</v>
      </c>
      <c r="F15" s="14" t="s">
        <v>35</v>
      </c>
      <c r="G15" s="31" t="s">
        <v>189</v>
      </c>
      <c r="H15" s="22" t="s">
        <v>190</v>
      </c>
    </row>
    <row r="16" spans="2:8" s="4" customFormat="1" ht="105.75" customHeight="1" x14ac:dyDescent="0.25">
      <c r="B16" s="20" t="s">
        <v>85</v>
      </c>
      <c r="C16" s="23">
        <v>3</v>
      </c>
      <c r="D16" s="20" t="s">
        <v>380</v>
      </c>
      <c r="E16" s="24" t="s">
        <v>186</v>
      </c>
      <c r="F16" s="14" t="s">
        <v>35</v>
      </c>
      <c r="G16" s="31" t="s">
        <v>208</v>
      </c>
      <c r="H16" s="22" t="s">
        <v>191</v>
      </c>
    </row>
    <row r="17" spans="2:8" s="4" customFormat="1" ht="45" customHeight="1" x14ac:dyDescent="0.25">
      <c r="B17" s="20" t="s">
        <v>86</v>
      </c>
      <c r="C17" s="23">
        <v>4</v>
      </c>
      <c r="D17" s="20" t="s">
        <v>382</v>
      </c>
      <c r="E17" s="24" t="s">
        <v>186</v>
      </c>
      <c r="F17" s="14" t="s">
        <v>35</v>
      </c>
      <c r="G17" s="31" t="s">
        <v>194</v>
      </c>
      <c r="H17" s="22" t="s">
        <v>193</v>
      </c>
    </row>
    <row r="18" spans="2:8" s="4" customFormat="1" ht="45" customHeight="1" x14ac:dyDescent="0.25">
      <c r="B18" s="20" t="s">
        <v>113</v>
      </c>
      <c r="C18" s="23">
        <v>5</v>
      </c>
      <c r="D18" s="20" t="s">
        <v>383</v>
      </c>
      <c r="E18" s="24" t="s">
        <v>192</v>
      </c>
      <c r="F18" s="14"/>
      <c r="G18" s="31" t="s">
        <v>194</v>
      </c>
      <c r="H18" s="22" t="s">
        <v>193</v>
      </c>
    </row>
    <row r="19" spans="2:8" s="4" customFormat="1" ht="45" customHeight="1" x14ac:dyDescent="0.25">
      <c r="B19" s="20" t="s">
        <v>87</v>
      </c>
      <c r="C19" s="23">
        <v>6</v>
      </c>
      <c r="D19" s="20" t="s">
        <v>384</v>
      </c>
      <c r="E19" s="24" t="s">
        <v>186</v>
      </c>
      <c r="F19" s="14" t="s">
        <v>35</v>
      </c>
      <c r="G19" s="31" t="s">
        <v>194</v>
      </c>
      <c r="H19" s="22" t="s">
        <v>193</v>
      </c>
    </row>
    <row r="20" spans="2:8" s="4" customFormat="1" ht="45" customHeight="1" x14ac:dyDescent="0.25">
      <c r="B20" s="20" t="s">
        <v>88</v>
      </c>
      <c r="C20" s="23">
        <v>7</v>
      </c>
      <c r="D20" s="20" t="s">
        <v>385</v>
      </c>
      <c r="E20" s="24" t="s">
        <v>195</v>
      </c>
      <c r="F20" s="14" t="s">
        <v>37</v>
      </c>
      <c r="G20" s="31" t="s">
        <v>194</v>
      </c>
      <c r="H20" s="22" t="s">
        <v>193</v>
      </c>
    </row>
    <row r="21" spans="2:8" s="4" customFormat="1" ht="45" customHeight="1" x14ac:dyDescent="0.25">
      <c r="B21" s="20" t="s">
        <v>88</v>
      </c>
      <c r="C21" s="23">
        <v>8</v>
      </c>
      <c r="D21" s="20" t="s">
        <v>386</v>
      </c>
      <c r="E21" s="24" t="s">
        <v>196</v>
      </c>
      <c r="F21" s="14" t="s">
        <v>37</v>
      </c>
      <c r="G21" s="31" t="s">
        <v>197</v>
      </c>
      <c r="H21" s="22" t="s">
        <v>198</v>
      </c>
    </row>
    <row r="22" spans="2:8" s="4" customFormat="1" ht="45" customHeight="1" x14ac:dyDescent="0.25">
      <c r="B22" s="20" t="s">
        <v>388</v>
      </c>
      <c r="C22" s="23">
        <v>9</v>
      </c>
      <c r="D22" s="20" t="s">
        <v>387</v>
      </c>
      <c r="E22" s="24" t="s">
        <v>199</v>
      </c>
      <c r="F22" s="14"/>
      <c r="G22" s="31" t="s">
        <v>200</v>
      </c>
      <c r="H22" s="22" t="s">
        <v>201</v>
      </c>
    </row>
    <row r="23" spans="2:8" s="4" customFormat="1" ht="30" customHeight="1" x14ac:dyDescent="0.25">
      <c r="B23" s="20" t="s">
        <v>89</v>
      </c>
      <c r="C23" s="23">
        <v>10</v>
      </c>
      <c r="D23" s="20" t="s">
        <v>463</v>
      </c>
      <c r="E23" s="24" t="s">
        <v>202</v>
      </c>
      <c r="F23" s="14" t="s">
        <v>36</v>
      </c>
      <c r="G23" s="31" t="s">
        <v>179</v>
      </c>
      <c r="H23" s="25"/>
    </row>
    <row r="24" spans="2:8" s="4" customFormat="1" ht="30" customHeight="1" x14ac:dyDescent="0.25">
      <c r="B24" s="20" t="s">
        <v>89</v>
      </c>
      <c r="C24" s="23">
        <v>11</v>
      </c>
      <c r="D24" s="20" t="s">
        <v>339</v>
      </c>
      <c r="E24" s="24" t="s">
        <v>203</v>
      </c>
      <c r="F24" s="14"/>
      <c r="G24" s="31" t="s">
        <v>204</v>
      </c>
      <c r="H24" s="25"/>
    </row>
    <row r="25" spans="2:8" s="4" customFormat="1" ht="45" customHeight="1" x14ac:dyDescent="0.25">
      <c r="B25" s="20" t="s">
        <v>90</v>
      </c>
      <c r="C25" s="23">
        <v>12</v>
      </c>
      <c r="D25" s="20" t="s">
        <v>460</v>
      </c>
      <c r="E25" s="24" t="s">
        <v>205</v>
      </c>
      <c r="F25" s="14" t="s">
        <v>35</v>
      </c>
      <c r="G25" s="31" t="s">
        <v>206</v>
      </c>
      <c r="H25" s="22" t="s">
        <v>210</v>
      </c>
    </row>
    <row r="26" spans="2:8" s="4" customFormat="1" ht="44.25" customHeight="1" x14ac:dyDescent="0.25">
      <c r="B26" s="20" t="s">
        <v>91</v>
      </c>
      <c r="C26" s="23">
        <v>13</v>
      </c>
      <c r="D26" s="20" t="s">
        <v>340</v>
      </c>
      <c r="E26" s="24" t="s">
        <v>207</v>
      </c>
      <c r="F26" s="14" t="s">
        <v>38</v>
      </c>
      <c r="G26" s="31" t="s">
        <v>206</v>
      </c>
      <c r="H26" s="22" t="s">
        <v>210</v>
      </c>
    </row>
    <row r="27" spans="2:8" s="4" customFormat="1" ht="45" customHeight="1" x14ac:dyDescent="0.25">
      <c r="B27" s="15" t="s">
        <v>92</v>
      </c>
      <c r="C27" s="23">
        <v>14</v>
      </c>
      <c r="D27" s="20" t="s">
        <v>341</v>
      </c>
      <c r="E27" s="24" t="s">
        <v>209</v>
      </c>
      <c r="F27" s="14"/>
      <c r="G27" s="31" t="s">
        <v>206</v>
      </c>
      <c r="H27" s="22" t="s">
        <v>210</v>
      </c>
    </row>
    <row r="28" spans="2:8" s="4" customFormat="1" ht="45" customHeight="1" x14ac:dyDescent="0.25">
      <c r="B28" s="15" t="s">
        <v>92</v>
      </c>
      <c r="C28" s="23">
        <v>15</v>
      </c>
      <c r="D28" s="15" t="s">
        <v>389</v>
      </c>
      <c r="E28" s="24" t="s">
        <v>209</v>
      </c>
      <c r="F28" s="14" t="s">
        <v>35</v>
      </c>
      <c r="G28" s="31" t="s">
        <v>206</v>
      </c>
      <c r="H28" s="22" t="s">
        <v>212</v>
      </c>
    </row>
    <row r="29" spans="2:8" s="4" customFormat="1" ht="90" customHeight="1" x14ac:dyDescent="0.25">
      <c r="B29" s="15" t="s">
        <v>93</v>
      </c>
      <c r="C29" s="23">
        <v>16</v>
      </c>
      <c r="D29" s="15" t="s">
        <v>342</v>
      </c>
      <c r="E29" s="31" t="s">
        <v>213</v>
      </c>
      <c r="F29" s="14" t="s">
        <v>39</v>
      </c>
      <c r="G29" s="31" t="s">
        <v>206</v>
      </c>
      <c r="H29" s="22" t="s">
        <v>212</v>
      </c>
    </row>
    <row r="30" spans="2:8" s="4" customFormat="1" ht="45" customHeight="1" x14ac:dyDescent="0.25">
      <c r="B30" s="15" t="s">
        <v>14</v>
      </c>
      <c r="C30" s="23">
        <v>17</v>
      </c>
      <c r="D30" s="15" t="s">
        <v>343</v>
      </c>
      <c r="E30" s="24" t="s">
        <v>209</v>
      </c>
      <c r="F30" s="14" t="s">
        <v>35</v>
      </c>
      <c r="G30" s="31" t="s">
        <v>214</v>
      </c>
      <c r="H30" s="22" t="s">
        <v>215</v>
      </c>
    </row>
    <row r="31" spans="2:8" s="4" customFormat="1" ht="90.75" customHeight="1" x14ac:dyDescent="0.25">
      <c r="B31" s="20" t="s">
        <v>13</v>
      </c>
      <c r="C31" s="23">
        <v>18</v>
      </c>
      <c r="D31" s="15" t="s">
        <v>344</v>
      </c>
      <c r="E31" s="31" t="s">
        <v>213</v>
      </c>
      <c r="F31" s="14" t="s">
        <v>39</v>
      </c>
      <c r="G31" s="31" t="s">
        <v>214</v>
      </c>
      <c r="H31" s="22" t="s">
        <v>215</v>
      </c>
    </row>
    <row r="32" spans="2:8" s="4" customFormat="1" ht="30" customHeight="1" x14ac:dyDescent="0.25">
      <c r="B32" s="20" t="s">
        <v>80</v>
      </c>
      <c r="C32" s="23">
        <v>19</v>
      </c>
      <c r="D32" s="15" t="s">
        <v>345</v>
      </c>
      <c r="E32" s="24" t="s">
        <v>209</v>
      </c>
      <c r="F32" s="14" t="s">
        <v>35</v>
      </c>
      <c r="G32" s="31" t="s">
        <v>179</v>
      </c>
      <c r="H32" s="25"/>
    </row>
    <row r="33" spans="2:8" s="4" customFormat="1" ht="30" customHeight="1" x14ac:dyDescent="0.25">
      <c r="B33" s="20" t="s">
        <v>80</v>
      </c>
      <c r="C33" s="23">
        <v>20</v>
      </c>
      <c r="D33" s="28" t="s">
        <v>346</v>
      </c>
      <c r="E33" s="24" t="s">
        <v>186</v>
      </c>
      <c r="F33" s="14" t="s">
        <v>35</v>
      </c>
      <c r="G33" s="31" t="s">
        <v>179</v>
      </c>
      <c r="H33" s="25"/>
    </row>
    <row r="34" spans="2:8" s="4" customFormat="1" ht="30" customHeight="1" x14ac:dyDescent="0.25">
      <c r="B34" s="20" t="s">
        <v>80</v>
      </c>
      <c r="C34" s="23">
        <v>21</v>
      </c>
      <c r="D34" s="28" t="s">
        <v>347</v>
      </c>
      <c r="E34" s="24" t="s">
        <v>186</v>
      </c>
      <c r="F34" s="14" t="s">
        <v>35</v>
      </c>
      <c r="G34" s="31" t="s">
        <v>179</v>
      </c>
      <c r="H34" s="25"/>
    </row>
    <row r="35" spans="2:8" s="4" customFormat="1" ht="30" customHeight="1" x14ac:dyDescent="0.25">
      <c r="B35" s="20" t="s">
        <v>80</v>
      </c>
      <c r="C35" s="23">
        <v>22</v>
      </c>
      <c r="D35" s="28" t="s">
        <v>348</v>
      </c>
      <c r="E35" s="24" t="s">
        <v>186</v>
      </c>
      <c r="F35" s="14" t="s">
        <v>35</v>
      </c>
      <c r="G35" s="31" t="s">
        <v>179</v>
      </c>
      <c r="H35" s="25"/>
    </row>
    <row r="36" spans="2:8" s="4" customFormat="1" ht="30" customHeight="1" x14ac:dyDescent="0.25">
      <c r="B36" s="26" t="s">
        <v>80</v>
      </c>
      <c r="C36" s="23">
        <v>23</v>
      </c>
      <c r="D36" s="28" t="s">
        <v>349</v>
      </c>
      <c r="E36" s="24" t="s">
        <v>186</v>
      </c>
      <c r="F36" s="14"/>
      <c r="G36" s="31" t="s">
        <v>179</v>
      </c>
      <c r="H36" s="25"/>
    </row>
    <row r="37" spans="2:8" s="4" customFormat="1" ht="30" customHeight="1" x14ac:dyDescent="0.25">
      <c r="B37" s="26" t="s">
        <v>80</v>
      </c>
      <c r="C37" s="23">
        <v>24</v>
      </c>
      <c r="D37" s="28" t="s">
        <v>350</v>
      </c>
      <c r="E37" s="24" t="s">
        <v>186</v>
      </c>
      <c r="F37" s="14"/>
      <c r="G37" s="31" t="s">
        <v>179</v>
      </c>
      <c r="H37" s="25"/>
    </row>
    <row r="38" spans="2:8" s="4" customFormat="1" ht="30" customHeight="1" x14ac:dyDescent="0.25">
      <c r="B38" s="15" t="s">
        <v>80</v>
      </c>
      <c r="C38" s="23">
        <v>25</v>
      </c>
      <c r="D38" s="15" t="s">
        <v>390</v>
      </c>
      <c r="E38" s="24" t="s">
        <v>186</v>
      </c>
      <c r="F38" s="16" t="s">
        <v>61</v>
      </c>
      <c r="G38" s="31" t="s">
        <v>179</v>
      </c>
      <c r="H38" s="32"/>
    </row>
    <row r="39" spans="2:8" s="4" customFormat="1" ht="47.25" customHeight="1" x14ac:dyDescent="0.25">
      <c r="B39" s="33" t="s">
        <v>94</v>
      </c>
      <c r="C39" s="23">
        <v>26</v>
      </c>
      <c r="D39" s="33" t="s">
        <v>391</v>
      </c>
      <c r="E39" s="16" t="s">
        <v>216</v>
      </c>
      <c r="F39" s="17" t="s">
        <v>39</v>
      </c>
      <c r="G39" s="16" t="s">
        <v>217</v>
      </c>
      <c r="H39" s="16" t="s">
        <v>218</v>
      </c>
    </row>
    <row r="40" spans="2:8" s="4" customFormat="1" ht="27.75" customHeight="1" x14ac:dyDescent="0.25">
      <c r="B40" s="270" t="s">
        <v>12</v>
      </c>
      <c r="C40" s="270"/>
      <c r="D40" s="270"/>
      <c r="E40" s="13" t="s">
        <v>8</v>
      </c>
      <c r="F40" s="19" t="s">
        <v>7</v>
      </c>
      <c r="G40" s="13" t="s">
        <v>105</v>
      </c>
      <c r="H40" s="13" t="s">
        <v>9</v>
      </c>
    </row>
    <row r="41" spans="2:8" s="4" customFormat="1" ht="60" customHeight="1" x14ac:dyDescent="0.25">
      <c r="B41" s="26" t="s">
        <v>114</v>
      </c>
      <c r="C41" s="23">
        <v>1</v>
      </c>
      <c r="D41" s="15" t="s">
        <v>352</v>
      </c>
      <c r="E41" s="24" t="s">
        <v>219</v>
      </c>
      <c r="F41" s="14" t="s">
        <v>40</v>
      </c>
      <c r="G41" s="31" t="s">
        <v>179</v>
      </c>
      <c r="H41" s="25"/>
    </row>
    <row r="42" spans="2:8" s="4" customFormat="1" ht="45" customHeight="1" x14ac:dyDescent="0.25">
      <c r="B42" s="20" t="s">
        <v>95</v>
      </c>
      <c r="C42" s="23">
        <v>2</v>
      </c>
      <c r="D42" s="15" t="s">
        <v>351</v>
      </c>
      <c r="E42" s="16" t="s">
        <v>221</v>
      </c>
      <c r="F42" s="14" t="s">
        <v>39</v>
      </c>
      <c r="G42" s="31" t="s">
        <v>179</v>
      </c>
      <c r="H42" s="25"/>
    </row>
    <row r="43" spans="2:8" s="4" customFormat="1" ht="90" customHeight="1" x14ac:dyDescent="0.25">
      <c r="B43" s="46" t="s">
        <v>96</v>
      </c>
      <c r="C43" s="23">
        <v>3</v>
      </c>
      <c r="D43" s="15" t="s">
        <v>392</v>
      </c>
      <c r="E43" s="16" t="s">
        <v>222</v>
      </c>
      <c r="F43" s="14" t="s">
        <v>77</v>
      </c>
      <c r="G43" s="31" t="s">
        <v>220</v>
      </c>
      <c r="H43" s="31" t="s">
        <v>223</v>
      </c>
    </row>
    <row r="44" spans="2:8" s="4" customFormat="1" ht="90" customHeight="1" x14ac:dyDescent="0.25">
      <c r="B44" s="46" t="s">
        <v>96</v>
      </c>
      <c r="C44" s="23">
        <v>4</v>
      </c>
      <c r="D44" s="15" t="s">
        <v>454</v>
      </c>
      <c r="E44" s="16" t="s">
        <v>222</v>
      </c>
      <c r="F44" s="14" t="s">
        <v>41</v>
      </c>
      <c r="G44" s="31" t="s">
        <v>224</v>
      </c>
      <c r="H44" s="31" t="s">
        <v>223</v>
      </c>
    </row>
    <row r="45" spans="2:8" s="4" customFormat="1" ht="90" customHeight="1" x14ac:dyDescent="0.25">
      <c r="B45" s="46" t="s">
        <v>96</v>
      </c>
      <c r="C45" s="23">
        <v>5</v>
      </c>
      <c r="D45" s="15" t="s">
        <v>455</v>
      </c>
      <c r="E45" s="16" t="s">
        <v>222</v>
      </c>
      <c r="F45" s="14" t="s">
        <v>41</v>
      </c>
      <c r="G45" s="31" t="s">
        <v>225</v>
      </c>
      <c r="H45" s="31" t="s">
        <v>223</v>
      </c>
    </row>
    <row r="46" spans="2:8" s="4" customFormat="1" ht="90" customHeight="1" x14ac:dyDescent="0.25">
      <c r="B46" s="46" t="s">
        <v>96</v>
      </c>
      <c r="C46" s="23">
        <v>6</v>
      </c>
      <c r="D46" s="15" t="s">
        <v>456</v>
      </c>
      <c r="E46" s="16" t="s">
        <v>222</v>
      </c>
      <c r="F46" s="14" t="s">
        <v>41</v>
      </c>
      <c r="G46" s="31" t="s">
        <v>226</v>
      </c>
      <c r="H46" s="31" t="s">
        <v>223</v>
      </c>
    </row>
    <row r="47" spans="2:8" s="4" customFormat="1" ht="90" customHeight="1" x14ac:dyDescent="0.25">
      <c r="B47" s="46" t="s">
        <v>96</v>
      </c>
      <c r="C47" s="23">
        <v>7</v>
      </c>
      <c r="D47" s="15" t="s">
        <v>457</v>
      </c>
      <c r="E47" s="16" t="s">
        <v>222</v>
      </c>
      <c r="F47" s="14" t="s">
        <v>41</v>
      </c>
      <c r="G47" s="31" t="s">
        <v>227</v>
      </c>
      <c r="H47" s="31" t="s">
        <v>223</v>
      </c>
    </row>
    <row r="48" spans="2:8" s="4" customFormat="1" ht="90" customHeight="1" x14ac:dyDescent="0.25">
      <c r="B48" s="46" t="s">
        <v>96</v>
      </c>
      <c r="C48" s="23">
        <v>8</v>
      </c>
      <c r="D48" s="15" t="s">
        <v>458</v>
      </c>
      <c r="E48" s="16" t="s">
        <v>222</v>
      </c>
      <c r="F48" s="14" t="s">
        <v>41</v>
      </c>
      <c r="G48" s="31" t="s">
        <v>228</v>
      </c>
      <c r="H48" s="31" t="s">
        <v>223</v>
      </c>
    </row>
    <row r="49" spans="2:8" s="4" customFormat="1" ht="102.75" customHeight="1" x14ac:dyDescent="0.25">
      <c r="B49" s="35" t="s">
        <v>115</v>
      </c>
      <c r="C49" s="23">
        <v>9</v>
      </c>
      <c r="D49" s="15" t="s">
        <v>393</v>
      </c>
      <c r="E49" s="16" t="s">
        <v>229</v>
      </c>
      <c r="F49" s="14" t="s">
        <v>74</v>
      </c>
      <c r="G49" s="31" t="s">
        <v>231</v>
      </c>
      <c r="H49" s="31" t="s">
        <v>232</v>
      </c>
    </row>
    <row r="50" spans="2:8" s="4" customFormat="1" ht="102.75" customHeight="1" x14ac:dyDescent="0.25">
      <c r="B50" s="35" t="s">
        <v>116</v>
      </c>
      <c r="C50" s="23">
        <v>10</v>
      </c>
      <c r="D50" s="15" t="s">
        <v>394</v>
      </c>
      <c r="E50" s="16" t="s">
        <v>229</v>
      </c>
      <c r="F50" s="14" t="s">
        <v>74</v>
      </c>
      <c r="G50" s="31" t="s">
        <v>231</v>
      </c>
      <c r="H50" s="31" t="s">
        <v>232</v>
      </c>
    </row>
    <row r="51" spans="2:8" s="4" customFormat="1" ht="102.75" customHeight="1" x14ac:dyDescent="0.25">
      <c r="B51" s="35" t="s">
        <v>117</v>
      </c>
      <c r="C51" s="23">
        <v>11</v>
      </c>
      <c r="D51" s="15" t="s">
        <v>395</v>
      </c>
      <c r="E51" s="16" t="s">
        <v>229</v>
      </c>
      <c r="F51" s="14" t="s">
        <v>74</v>
      </c>
      <c r="G51" s="31" t="s">
        <v>231</v>
      </c>
      <c r="H51" s="31" t="s">
        <v>232</v>
      </c>
    </row>
    <row r="52" spans="2:8" s="4" customFormat="1" ht="102.75" customHeight="1" x14ac:dyDescent="0.25">
      <c r="B52" s="35" t="s">
        <v>118</v>
      </c>
      <c r="C52" s="23">
        <v>12</v>
      </c>
      <c r="D52" s="15" t="s">
        <v>396</v>
      </c>
      <c r="E52" s="16" t="s">
        <v>229</v>
      </c>
      <c r="F52" s="14" t="s">
        <v>74</v>
      </c>
      <c r="G52" s="31" t="s">
        <v>231</v>
      </c>
      <c r="H52" s="31" t="s">
        <v>232</v>
      </c>
    </row>
    <row r="53" spans="2:8" s="4" customFormat="1" ht="102.75" customHeight="1" x14ac:dyDescent="0.25">
      <c r="B53" s="35" t="s">
        <v>119</v>
      </c>
      <c r="C53" s="23">
        <v>13</v>
      </c>
      <c r="D53" s="15" t="s">
        <v>397</v>
      </c>
      <c r="E53" s="16" t="s">
        <v>229</v>
      </c>
      <c r="F53" s="14" t="s">
        <v>74</v>
      </c>
      <c r="G53" s="31" t="s">
        <v>231</v>
      </c>
      <c r="H53" s="31" t="s">
        <v>232</v>
      </c>
    </row>
    <row r="54" spans="2:8" s="4" customFormat="1" ht="102.75" customHeight="1" x14ac:dyDescent="0.25">
      <c r="B54" s="35" t="s">
        <v>120</v>
      </c>
      <c r="C54" s="23">
        <v>14</v>
      </c>
      <c r="D54" s="15" t="s">
        <v>398</v>
      </c>
      <c r="E54" s="16" t="s">
        <v>229</v>
      </c>
      <c r="F54" s="14" t="s">
        <v>74</v>
      </c>
      <c r="G54" s="31" t="s">
        <v>231</v>
      </c>
      <c r="H54" s="31" t="s">
        <v>232</v>
      </c>
    </row>
    <row r="55" spans="2:8" s="4" customFormat="1" ht="102.75" customHeight="1" x14ac:dyDescent="0.25">
      <c r="B55" s="35" t="s">
        <v>121</v>
      </c>
      <c r="C55" s="23">
        <v>15</v>
      </c>
      <c r="D55" s="15" t="s">
        <v>399</v>
      </c>
      <c r="E55" s="16" t="s">
        <v>229</v>
      </c>
      <c r="F55" s="14" t="s">
        <v>74</v>
      </c>
      <c r="G55" s="31" t="s">
        <v>231</v>
      </c>
      <c r="H55" s="31" t="s">
        <v>232</v>
      </c>
    </row>
    <row r="56" spans="2:8" s="4" customFormat="1" ht="90" customHeight="1" x14ac:dyDescent="0.25">
      <c r="B56" s="35" t="s">
        <v>122</v>
      </c>
      <c r="C56" s="23">
        <v>16</v>
      </c>
      <c r="D56" s="15" t="s">
        <v>400</v>
      </c>
      <c r="E56" s="16" t="s">
        <v>230</v>
      </c>
      <c r="F56" s="14" t="s">
        <v>74</v>
      </c>
      <c r="G56" s="31" t="s">
        <v>231</v>
      </c>
      <c r="H56" s="31" t="s">
        <v>233</v>
      </c>
    </row>
    <row r="57" spans="2:8" s="4" customFormat="1" ht="13.8" x14ac:dyDescent="0.25">
      <c r="B57" s="271" t="s">
        <v>25</v>
      </c>
      <c r="C57" s="271"/>
      <c r="D57" s="271"/>
      <c r="E57" s="271"/>
      <c r="F57" s="271"/>
      <c r="G57" s="271"/>
      <c r="H57" s="271"/>
    </row>
    <row r="58" spans="2:8" s="4" customFormat="1" ht="13.8" x14ac:dyDescent="0.25">
      <c r="B58" s="272" t="s">
        <v>211</v>
      </c>
      <c r="C58" s="272"/>
      <c r="D58" s="272"/>
      <c r="E58" s="272"/>
      <c r="F58" s="272"/>
      <c r="G58" s="272"/>
      <c r="H58" s="272"/>
    </row>
    <row r="59" spans="2:8" s="4" customFormat="1" ht="45" customHeight="1" x14ac:dyDescent="0.25">
      <c r="B59" s="36" t="s">
        <v>123</v>
      </c>
      <c r="C59" s="34">
        <v>17</v>
      </c>
      <c r="D59" s="33" t="s">
        <v>401</v>
      </c>
      <c r="E59" s="16" t="s">
        <v>234</v>
      </c>
      <c r="F59" s="17" t="s">
        <v>43</v>
      </c>
      <c r="G59" s="16" t="s">
        <v>235</v>
      </c>
      <c r="H59" s="16" t="s">
        <v>236</v>
      </c>
    </row>
    <row r="60" spans="2:8" s="4" customFormat="1" ht="45" customHeight="1" x14ac:dyDescent="0.25">
      <c r="B60" s="36" t="s">
        <v>124</v>
      </c>
      <c r="C60" s="34">
        <v>18</v>
      </c>
      <c r="D60" s="33" t="s">
        <v>402</v>
      </c>
      <c r="E60" s="16" t="s">
        <v>237</v>
      </c>
      <c r="F60" s="17" t="s">
        <v>44</v>
      </c>
      <c r="G60" s="16" t="s">
        <v>238</v>
      </c>
      <c r="H60" s="16" t="s">
        <v>239</v>
      </c>
    </row>
    <row r="61" spans="2:8" s="4" customFormat="1" ht="75" customHeight="1" x14ac:dyDescent="0.25">
      <c r="B61" s="36" t="s">
        <v>125</v>
      </c>
      <c r="C61" s="34">
        <v>19</v>
      </c>
      <c r="D61" s="33" t="s">
        <v>403</v>
      </c>
      <c r="E61" s="16" t="s">
        <v>126</v>
      </c>
      <c r="F61" s="17" t="s">
        <v>45</v>
      </c>
      <c r="G61" s="16" t="s">
        <v>240</v>
      </c>
      <c r="H61" s="16" t="s">
        <v>241</v>
      </c>
    </row>
    <row r="62" spans="2:8" s="4" customFormat="1" ht="75" customHeight="1" x14ac:dyDescent="0.25">
      <c r="B62" s="36" t="s">
        <v>127</v>
      </c>
      <c r="C62" s="34">
        <v>20</v>
      </c>
      <c r="D62" s="33" t="s">
        <v>404</v>
      </c>
      <c r="E62" s="16" t="s">
        <v>242</v>
      </c>
      <c r="F62" s="17" t="s">
        <v>46</v>
      </c>
      <c r="G62" s="16" t="s">
        <v>243</v>
      </c>
      <c r="H62" s="16" t="s">
        <v>244</v>
      </c>
    </row>
    <row r="63" spans="2:8" s="4" customFormat="1" ht="13.8" x14ac:dyDescent="0.25">
      <c r="B63" s="273" t="s">
        <v>103</v>
      </c>
      <c r="C63" s="273"/>
      <c r="D63" s="273"/>
      <c r="E63" s="273"/>
      <c r="F63" s="273"/>
      <c r="G63" s="273"/>
      <c r="H63" s="273"/>
    </row>
    <row r="64" spans="2:8" s="4" customFormat="1" ht="30" customHeight="1" x14ac:dyDescent="0.25">
      <c r="B64" s="36" t="s">
        <v>97</v>
      </c>
      <c r="C64" s="34">
        <v>21</v>
      </c>
      <c r="D64" s="33" t="s">
        <v>406</v>
      </c>
      <c r="E64" s="16" t="s">
        <v>245</v>
      </c>
      <c r="F64" s="17" t="s">
        <v>79</v>
      </c>
      <c r="G64" s="16" t="s">
        <v>179</v>
      </c>
      <c r="H64" s="25"/>
    </row>
    <row r="65" spans="2:8" s="4" customFormat="1" ht="45" customHeight="1" x14ac:dyDescent="0.25">
      <c r="B65" s="36" t="s">
        <v>128</v>
      </c>
      <c r="C65" s="34">
        <v>22</v>
      </c>
      <c r="D65" s="33" t="s">
        <v>405</v>
      </c>
      <c r="E65" s="16" t="s">
        <v>372</v>
      </c>
      <c r="F65" s="17" t="s">
        <v>79</v>
      </c>
      <c r="G65" s="16" t="s">
        <v>179</v>
      </c>
      <c r="H65" s="25"/>
    </row>
    <row r="66" spans="2:8" s="4" customFormat="1" ht="13.8" x14ac:dyDescent="0.25">
      <c r="B66" s="273" t="s">
        <v>24</v>
      </c>
      <c r="C66" s="273"/>
      <c r="D66" s="273"/>
      <c r="E66" s="273"/>
      <c r="F66" s="273"/>
      <c r="G66" s="273"/>
      <c r="H66" s="273"/>
    </row>
    <row r="67" spans="2:8" s="4" customFormat="1" ht="60" customHeight="1" x14ac:dyDescent="0.25">
      <c r="B67" s="36" t="s">
        <v>129</v>
      </c>
      <c r="C67" s="34">
        <v>23</v>
      </c>
      <c r="D67" s="33" t="s">
        <v>407</v>
      </c>
      <c r="E67" s="16" t="s">
        <v>130</v>
      </c>
      <c r="F67" s="17" t="s">
        <v>47</v>
      </c>
      <c r="G67" s="16" t="s">
        <v>132</v>
      </c>
      <c r="H67" s="16" t="s">
        <v>246</v>
      </c>
    </row>
    <row r="68" spans="2:8" s="4" customFormat="1" ht="45" customHeight="1" x14ac:dyDescent="0.25">
      <c r="B68" s="36" t="s">
        <v>318</v>
      </c>
      <c r="C68" s="34">
        <v>24</v>
      </c>
      <c r="D68" s="33" t="s">
        <v>353</v>
      </c>
      <c r="E68" s="16" t="s">
        <v>131</v>
      </c>
      <c r="F68" s="17" t="s">
        <v>48</v>
      </c>
      <c r="G68" s="16" t="s">
        <v>132</v>
      </c>
      <c r="H68" s="16" t="s">
        <v>247</v>
      </c>
    </row>
    <row r="69" spans="2:8" s="4" customFormat="1" ht="45" customHeight="1" x14ac:dyDescent="0.25">
      <c r="B69" s="33" t="s">
        <v>133</v>
      </c>
      <c r="C69" s="34">
        <v>25</v>
      </c>
      <c r="D69" s="15" t="s">
        <v>354</v>
      </c>
      <c r="E69" s="16" t="s">
        <v>134</v>
      </c>
      <c r="F69" s="17" t="s">
        <v>49</v>
      </c>
      <c r="G69" s="16" t="s">
        <v>249</v>
      </c>
      <c r="H69" s="16" t="s">
        <v>248</v>
      </c>
    </row>
    <row r="70" spans="2:8" s="4" customFormat="1" ht="13.8" x14ac:dyDescent="0.25">
      <c r="B70" s="274" t="s">
        <v>26</v>
      </c>
      <c r="C70" s="274"/>
      <c r="D70" s="274"/>
      <c r="E70" s="274"/>
      <c r="F70" s="274"/>
      <c r="G70" s="274"/>
      <c r="H70" s="274"/>
    </row>
    <row r="71" spans="2:8" s="4" customFormat="1" ht="30" customHeight="1" x14ac:dyDescent="0.25">
      <c r="B71" s="36" t="s">
        <v>323</v>
      </c>
      <c r="C71" s="34">
        <v>26</v>
      </c>
      <c r="D71" s="33" t="s">
        <v>408</v>
      </c>
      <c r="E71" s="16" t="s">
        <v>250</v>
      </c>
      <c r="F71" s="263" t="s">
        <v>50</v>
      </c>
      <c r="G71" s="16" t="s">
        <v>251</v>
      </c>
      <c r="H71" s="16" t="s">
        <v>223</v>
      </c>
    </row>
    <row r="72" spans="2:8" s="4" customFormat="1" ht="30" customHeight="1" x14ac:dyDescent="0.25">
      <c r="B72" s="36" t="s">
        <v>323</v>
      </c>
      <c r="C72" s="34">
        <v>27</v>
      </c>
      <c r="D72" s="33" t="s">
        <v>459</v>
      </c>
      <c r="E72" s="16" t="s">
        <v>250</v>
      </c>
      <c r="F72" s="263"/>
      <c r="G72" s="16" t="s">
        <v>251</v>
      </c>
      <c r="H72" s="16" t="s">
        <v>223</v>
      </c>
    </row>
    <row r="73" spans="2:8" s="4" customFormat="1" ht="30" customHeight="1" x14ac:dyDescent="0.25">
      <c r="B73" s="36" t="s">
        <v>322</v>
      </c>
      <c r="C73" s="34">
        <v>28</v>
      </c>
      <c r="D73" s="33" t="s">
        <v>409</v>
      </c>
      <c r="E73" s="16" t="s">
        <v>250</v>
      </c>
      <c r="F73" s="263"/>
      <c r="G73" s="16" t="s">
        <v>251</v>
      </c>
      <c r="H73" s="16" t="s">
        <v>223</v>
      </c>
    </row>
    <row r="74" spans="2:8" s="4" customFormat="1" ht="30" customHeight="1" x14ac:dyDescent="0.25">
      <c r="B74" s="36" t="s">
        <v>319</v>
      </c>
      <c r="C74" s="34">
        <v>29</v>
      </c>
      <c r="D74" s="33" t="s">
        <v>410</v>
      </c>
      <c r="E74" s="16" t="s">
        <v>250</v>
      </c>
      <c r="F74" s="263"/>
      <c r="G74" s="16" t="s">
        <v>251</v>
      </c>
      <c r="H74" s="16" t="s">
        <v>223</v>
      </c>
    </row>
    <row r="75" spans="2:8" s="4" customFormat="1" ht="30" customHeight="1" x14ac:dyDescent="0.25">
      <c r="B75" s="36" t="s">
        <v>321</v>
      </c>
      <c r="C75" s="34">
        <v>30</v>
      </c>
      <c r="D75" s="33" t="s">
        <v>411</v>
      </c>
      <c r="E75" s="16" t="s">
        <v>250</v>
      </c>
      <c r="F75" s="263"/>
      <c r="G75" s="16" t="s">
        <v>251</v>
      </c>
      <c r="H75" s="16" t="s">
        <v>223</v>
      </c>
    </row>
    <row r="76" spans="2:8" s="4" customFormat="1" ht="30" customHeight="1" x14ac:dyDescent="0.25">
      <c r="B76" s="36" t="s">
        <v>320</v>
      </c>
      <c r="C76" s="34">
        <v>31</v>
      </c>
      <c r="D76" s="33" t="s">
        <v>412</v>
      </c>
      <c r="E76" s="16" t="s">
        <v>250</v>
      </c>
      <c r="F76" s="263"/>
      <c r="G76" s="16" t="s">
        <v>251</v>
      </c>
      <c r="H76" s="16" t="s">
        <v>223</v>
      </c>
    </row>
    <row r="77" spans="2:8" s="4" customFormat="1" ht="60" customHeight="1" x14ac:dyDescent="0.25">
      <c r="B77" s="36" t="s">
        <v>319</v>
      </c>
      <c r="C77" s="34">
        <v>32</v>
      </c>
      <c r="D77" s="33" t="s">
        <v>413</v>
      </c>
      <c r="E77" s="16" t="s">
        <v>252</v>
      </c>
      <c r="F77" s="17" t="s">
        <v>51</v>
      </c>
      <c r="G77" s="16" t="s">
        <v>251</v>
      </c>
      <c r="H77" s="16" t="s">
        <v>223</v>
      </c>
    </row>
    <row r="78" spans="2:8" s="4" customFormat="1" ht="13.8" x14ac:dyDescent="0.25">
      <c r="B78" s="271" t="s">
        <v>27</v>
      </c>
      <c r="C78" s="271"/>
      <c r="D78" s="271"/>
      <c r="E78" s="271"/>
      <c r="F78" s="271"/>
      <c r="G78" s="271"/>
      <c r="H78" s="271"/>
    </row>
    <row r="79" spans="2:8" s="4" customFormat="1" ht="88.5" customHeight="1" x14ac:dyDescent="0.25">
      <c r="B79" s="37" t="s">
        <v>324</v>
      </c>
      <c r="C79" s="44">
        <v>33</v>
      </c>
      <c r="D79" s="33" t="s">
        <v>355</v>
      </c>
      <c r="E79" s="16" t="s">
        <v>329</v>
      </c>
      <c r="F79" s="16" t="s">
        <v>52</v>
      </c>
      <c r="G79" s="16" t="s">
        <v>327</v>
      </c>
      <c r="H79" s="16" t="s">
        <v>331</v>
      </c>
    </row>
    <row r="80" spans="2:8" s="4" customFormat="1" ht="60.75" customHeight="1" x14ac:dyDescent="0.25">
      <c r="B80" s="37" t="s">
        <v>325</v>
      </c>
      <c r="C80" s="44">
        <v>34</v>
      </c>
      <c r="D80" s="33" t="s">
        <v>356</v>
      </c>
      <c r="E80" s="16" t="s">
        <v>373</v>
      </c>
      <c r="F80" s="16" t="s">
        <v>53</v>
      </c>
      <c r="G80" s="16" t="s">
        <v>328</v>
      </c>
      <c r="H80" s="16" t="s">
        <v>331</v>
      </c>
    </row>
    <row r="81" spans="2:8" s="4" customFormat="1" ht="60" customHeight="1" x14ac:dyDescent="0.25">
      <c r="B81" s="37" t="s">
        <v>326</v>
      </c>
      <c r="C81" s="44">
        <v>35</v>
      </c>
      <c r="D81" s="33" t="s">
        <v>374</v>
      </c>
      <c r="E81" s="16" t="s">
        <v>375</v>
      </c>
      <c r="F81" s="16" t="s">
        <v>54</v>
      </c>
      <c r="G81" s="16" t="s">
        <v>330</v>
      </c>
      <c r="H81" s="16" t="s">
        <v>332</v>
      </c>
    </row>
    <row r="82" spans="2:8" s="4" customFormat="1" ht="13.8" x14ac:dyDescent="0.25">
      <c r="B82" s="271" t="s">
        <v>28</v>
      </c>
      <c r="C82" s="271"/>
      <c r="D82" s="271"/>
      <c r="E82" s="271"/>
      <c r="F82" s="271"/>
      <c r="G82" s="271"/>
      <c r="H82" s="271"/>
    </row>
    <row r="83" spans="2:8" s="4" customFormat="1" ht="87.75" customHeight="1" x14ac:dyDescent="0.25">
      <c r="B83" s="43" t="s">
        <v>313</v>
      </c>
      <c r="C83" s="44">
        <v>36</v>
      </c>
      <c r="D83" s="33" t="s">
        <v>414</v>
      </c>
      <c r="E83" s="16" t="s">
        <v>315</v>
      </c>
      <c r="F83" s="16" t="s">
        <v>55</v>
      </c>
      <c r="G83" s="16" t="s">
        <v>316</v>
      </c>
      <c r="H83" s="16" t="s">
        <v>42</v>
      </c>
    </row>
    <row r="84" spans="2:8" s="4" customFormat="1" ht="60" customHeight="1" x14ac:dyDescent="0.25">
      <c r="B84" s="43" t="s">
        <v>314</v>
      </c>
      <c r="C84" s="44">
        <v>37</v>
      </c>
      <c r="D84" s="33" t="s">
        <v>415</v>
      </c>
      <c r="E84" s="16" t="s">
        <v>317</v>
      </c>
      <c r="F84" s="16" t="s">
        <v>56</v>
      </c>
      <c r="G84" s="16" t="s">
        <v>171</v>
      </c>
      <c r="H84" s="25"/>
    </row>
    <row r="85" spans="2:8" s="4" customFormat="1" ht="13.8" x14ac:dyDescent="0.25">
      <c r="B85" s="271" t="s">
        <v>29</v>
      </c>
      <c r="C85" s="271"/>
      <c r="D85" s="271"/>
      <c r="E85" s="271"/>
      <c r="F85" s="271"/>
      <c r="G85" s="271"/>
      <c r="H85" s="271"/>
    </row>
    <row r="86" spans="2:8" s="4" customFormat="1" ht="87.75" customHeight="1" x14ac:dyDescent="0.25">
      <c r="B86" s="37" t="s">
        <v>139</v>
      </c>
      <c r="C86" s="34">
        <v>38</v>
      </c>
      <c r="D86" s="33" t="s">
        <v>416</v>
      </c>
      <c r="E86" s="16" t="s">
        <v>253</v>
      </c>
      <c r="F86" s="17" t="s">
        <v>57</v>
      </c>
      <c r="G86" s="16" t="s">
        <v>260</v>
      </c>
      <c r="H86" s="16" t="s">
        <v>223</v>
      </c>
    </row>
    <row r="87" spans="2:8" s="4" customFormat="1" ht="60" customHeight="1" x14ac:dyDescent="0.25">
      <c r="B87" s="37" t="s">
        <v>135</v>
      </c>
      <c r="C87" s="34">
        <v>39</v>
      </c>
      <c r="D87" s="33" t="s">
        <v>417</v>
      </c>
      <c r="E87" s="16" t="s">
        <v>254</v>
      </c>
      <c r="F87" s="17" t="s">
        <v>57</v>
      </c>
      <c r="G87" s="16" t="s">
        <v>259</v>
      </c>
      <c r="H87" s="16" t="s">
        <v>223</v>
      </c>
    </row>
    <row r="88" spans="2:8" s="4" customFormat="1" ht="89.25" customHeight="1" x14ac:dyDescent="0.25">
      <c r="B88" s="37" t="s">
        <v>135</v>
      </c>
      <c r="C88" s="34">
        <v>40</v>
      </c>
      <c r="D88" s="33" t="s">
        <v>418</v>
      </c>
      <c r="E88" s="16" t="s">
        <v>255</v>
      </c>
      <c r="F88" s="17" t="s">
        <v>57</v>
      </c>
      <c r="G88" s="16" t="s">
        <v>258</v>
      </c>
      <c r="H88" s="16" t="s">
        <v>223</v>
      </c>
    </row>
    <row r="89" spans="2:8" s="4" customFormat="1" ht="60" customHeight="1" x14ac:dyDescent="0.25">
      <c r="B89" s="37" t="s">
        <v>135</v>
      </c>
      <c r="C89" s="34">
        <v>41</v>
      </c>
      <c r="D89" s="33" t="s">
        <v>419</v>
      </c>
      <c r="E89" s="16" t="s">
        <v>256</v>
      </c>
      <c r="F89" s="17" t="s">
        <v>57</v>
      </c>
      <c r="G89" s="16" t="s">
        <v>257</v>
      </c>
      <c r="H89" s="16" t="s">
        <v>223</v>
      </c>
    </row>
    <row r="90" spans="2:8" s="4" customFormat="1" ht="13.8" x14ac:dyDescent="0.25">
      <c r="B90" s="271" t="s">
        <v>78</v>
      </c>
      <c r="C90" s="271"/>
      <c r="D90" s="271"/>
      <c r="E90" s="271"/>
      <c r="F90" s="271"/>
      <c r="G90" s="271"/>
      <c r="H90" s="271"/>
    </row>
    <row r="91" spans="2:8" s="4" customFormat="1" ht="45" customHeight="1" x14ac:dyDescent="0.25">
      <c r="B91" s="38" t="s">
        <v>136</v>
      </c>
      <c r="C91" s="34">
        <v>42</v>
      </c>
      <c r="D91" s="33" t="s">
        <v>420</v>
      </c>
      <c r="E91" s="16" t="s">
        <v>261</v>
      </c>
      <c r="F91" s="17" t="s">
        <v>58</v>
      </c>
      <c r="G91" s="16" t="s">
        <v>171</v>
      </c>
      <c r="H91" s="25"/>
    </row>
    <row r="92" spans="2:8" s="4" customFormat="1" ht="13.8" x14ac:dyDescent="0.25">
      <c r="B92" s="271" t="s">
        <v>30</v>
      </c>
      <c r="C92" s="271"/>
      <c r="D92" s="271"/>
      <c r="E92" s="271"/>
      <c r="F92" s="271"/>
      <c r="G92" s="271"/>
      <c r="H92" s="271"/>
    </row>
    <row r="93" spans="2:8" s="4" customFormat="1" ht="45" customHeight="1" x14ac:dyDescent="0.25">
      <c r="B93" s="33" t="s">
        <v>143</v>
      </c>
      <c r="C93" s="34">
        <v>43</v>
      </c>
      <c r="D93" s="39" t="s">
        <v>421</v>
      </c>
      <c r="E93" s="275" t="s">
        <v>145</v>
      </c>
      <c r="F93" s="263" t="s">
        <v>59</v>
      </c>
      <c r="G93" s="16" t="s">
        <v>262</v>
      </c>
      <c r="H93" s="16" t="s">
        <v>267</v>
      </c>
    </row>
    <row r="94" spans="2:8" s="4" customFormat="1" ht="30" customHeight="1" x14ac:dyDescent="0.25">
      <c r="B94" s="33" t="s">
        <v>137</v>
      </c>
      <c r="C94" s="34">
        <v>44</v>
      </c>
      <c r="D94" s="39" t="s">
        <v>422</v>
      </c>
      <c r="E94" s="275"/>
      <c r="F94" s="263"/>
      <c r="G94" s="16" t="s">
        <v>263</v>
      </c>
      <c r="H94" s="16" t="s">
        <v>268</v>
      </c>
    </row>
    <row r="95" spans="2:8" s="4" customFormat="1" ht="41.4" x14ac:dyDescent="0.25">
      <c r="B95" s="33" t="s">
        <v>138</v>
      </c>
      <c r="C95" s="34">
        <v>45</v>
      </c>
      <c r="D95" s="33" t="s">
        <v>423</v>
      </c>
      <c r="E95" s="275"/>
      <c r="F95" s="263"/>
      <c r="G95" s="16" t="s">
        <v>264</v>
      </c>
      <c r="H95" s="16" t="s">
        <v>269</v>
      </c>
    </row>
    <row r="96" spans="2:8" s="4" customFormat="1" ht="41.4" x14ac:dyDescent="0.25">
      <c r="B96" s="33" t="s">
        <v>141</v>
      </c>
      <c r="C96" s="34">
        <v>46</v>
      </c>
      <c r="D96" s="33" t="s">
        <v>424</v>
      </c>
      <c r="E96" s="275"/>
      <c r="F96" s="263"/>
      <c r="G96" s="16" t="s">
        <v>376</v>
      </c>
      <c r="H96" s="16" t="s">
        <v>270</v>
      </c>
    </row>
    <row r="97" spans="2:8" s="4" customFormat="1" ht="45" customHeight="1" x14ac:dyDescent="0.25">
      <c r="B97" s="33" t="s">
        <v>142</v>
      </c>
      <c r="C97" s="34">
        <v>47</v>
      </c>
      <c r="D97" s="33" t="s">
        <v>425</v>
      </c>
      <c r="E97" s="275" t="s">
        <v>146</v>
      </c>
      <c r="F97" s="263"/>
      <c r="G97" s="16" t="s">
        <v>265</v>
      </c>
      <c r="H97" s="16" t="s">
        <v>271</v>
      </c>
    </row>
    <row r="98" spans="2:8" s="4" customFormat="1" ht="60" customHeight="1" x14ac:dyDescent="0.25">
      <c r="B98" s="33" t="s">
        <v>144</v>
      </c>
      <c r="C98" s="34">
        <v>48</v>
      </c>
      <c r="D98" s="39" t="s">
        <v>426</v>
      </c>
      <c r="E98" s="275"/>
      <c r="F98" s="263"/>
      <c r="G98" s="16" t="s">
        <v>266</v>
      </c>
      <c r="H98" s="16" t="s">
        <v>272</v>
      </c>
    </row>
    <row r="99" spans="2:8" s="4" customFormat="1" ht="13.8" x14ac:dyDescent="0.25">
      <c r="B99" s="274" t="s">
        <v>31</v>
      </c>
      <c r="C99" s="274"/>
      <c r="D99" s="274"/>
      <c r="E99" s="274"/>
      <c r="F99" s="274"/>
      <c r="G99" s="274"/>
      <c r="H99" s="274"/>
    </row>
    <row r="100" spans="2:8" s="4" customFormat="1" ht="90" customHeight="1" x14ac:dyDescent="0.25">
      <c r="B100" s="40" t="s">
        <v>147</v>
      </c>
      <c r="C100" s="23">
        <v>49</v>
      </c>
      <c r="D100" s="15" t="s">
        <v>357</v>
      </c>
      <c r="E100" s="16" t="s">
        <v>150</v>
      </c>
      <c r="F100" s="14" t="s">
        <v>60</v>
      </c>
      <c r="G100" s="29" t="s">
        <v>173</v>
      </c>
      <c r="H100" s="29" t="s">
        <v>273</v>
      </c>
    </row>
    <row r="101" spans="2:8" s="4" customFormat="1" ht="90" customHeight="1" x14ac:dyDescent="0.25">
      <c r="B101" s="40" t="s">
        <v>147</v>
      </c>
      <c r="C101" s="23">
        <v>50</v>
      </c>
      <c r="D101" s="15" t="s">
        <v>358</v>
      </c>
      <c r="E101" s="16" t="s">
        <v>150</v>
      </c>
      <c r="F101" s="14" t="s">
        <v>60</v>
      </c>
      <c r="G101" s="29" t="s">
        <v>173</v>
      </c>
      <c r="H101" s="29" t="s">
        <v>273</v>
      </c>
    </row>
    <row r="102" spans="2:8" s="4" customFormat="1" ht="90" customHeight="1" x14ac:dyDescent="0.25">
      <c r="B102" s="40" t="s">
        <v>147</v>
      </c>
      <c r="C102" s="23">
        <v>51</v>
      </c>
      <c r="D102" s="15" t="s">
        <v>359</v>
      </c>
      <c r="E102" s="16" t="s">
        <v>150</v>
      </c>
      <c r="F102" s="14" t="s">
        <v>60</v>
      </c>
      <c r="G102" s="29" t="s">
        <v>173</v>
      </c>
      <c r="H102" s="29" t="s">
        <v>273</v>
      </c>
    </row>
    <row r="103" spans="2:8" s="4" customFormat="1" ht="90" customHeight="1" x14ac:dyDescent="0.25">
      <c r="B103" s="40" t="s">
        <v>147</v>
      </c>
      <c r="C103" s="23">
        <v>52</v>
      </c>
      <c r="D103" s="15" t="s">
        <v>360</v>
      </c>
      <c r="E103" s="16" t="s">
        <v>150</v>
      </c>
      <c r="F103" s="14" t="s">
        <v>60</v>
      </c>
      <c r="G103" s="29" t="s">
        <v>173</v>
      </c>
      <c r="H103" s="29" t="s">
        <v>273</v>
      </c>
    </row>
    <row r="104" spans="2:8" s="4" customFormat="1" ht="90" customHeight="1" x14ac:dyDescent="0.25">
      <c r="B104" s="40" t="s">
        <v>148</v>
      </c>
      <c r="C104" s="23">
        <v>53</v>
      </c>
      <c r="D104" s="15" t="s">
        <v>361</v>
      </c>
      <c r="E104" s="16" t="s">
        <v>150</v>
      </c>
      <c r="F104" s="14" t="s">
        <v>60</v>
      </c>
      <c r="G104" s="29" t="s">
        <v>173</v>
      </c>
      <c r="H104" s="25"/>
    </row>
    <row r="105" spans="2:8" s="4" customFormat="1" ht="90" customHeight="1" x14ac:dyDescent="0.25">
      <c r="B105" s="15" t="s">
        <v>149</v>
      </c>
      <c r="C105" s="23">
        <v>54</v>
      </c>
      <c r="D105" s="15" t="s">
        <v>362</v>
      </c>
      <c r="E105" s="16" t="s">
        <v>150</v>
      </c>
      <c r="F105" s="14" t="s">
        <v>60</v>
      </c>
      <c r="G105" s="29" t="s">
        <v>173</v>
      </c>
      <c r="H105" s="25"/>
    </row>
    <row r="106" spans="2:8" s="4" customFormat="1" ht="27.75" customHeight="1" x14ac:dyDescent="0.25">
      <c r="B106" s="270" t="s">
        <v>11</v>
      </c>
      <c r="C106" s="270"/>
      <c r="D106" s="270"/>
      <c r="E106" s="13" t="s">
        <v>8</v>
      </c>
      <c r="F106" s="19" t="s">
        <v>7</v>
      </c>
      <c r="G106" s="13" t="s">
        <v>105</v>
      </c>
      <c r="H106" s="13" t="s">
        <v>9</v>
      </c>
    </row>
    <row r="107" spans="2:8" s="4" customFormat="1" ht="60" customHeight="1" x14ac:dyDescent="0.25">
      <c r="B107" s="41" t="s">
        <v>151</v>
      </c>
      <c r="C107" s="23">
        <v>1</v>
      </c>
      <c r="D107" s="15" t="s">
        <v>427</v>
      </c>
      <c r="E107" s="16" t="s">
        <v>274</v>
      </c>
      <c r="F107" s="17" t="s">
        <v>33</v>
      </c>
      <c r="G107" s="16" t="s">
        <v>179</v>
      </c>
      <c r="H107" s="25"/>
    </row>
    <row r="108" spans="2:8" s="4" customFormat="1" ht="30" customHeight="1" x14ac:dyDescent="0.25">
      <c r="B108" s="15" t="s">
        <v>152</v>
      </c>
      <c r="C108" s="11">
        <v>2</v>
      </c>
      <c r="D108" s="15" t="s">
        <v>428</v>
      </c>
      <c r="E108" s="16" t="s">
        <v>275</v>
      </c>
      <c r="F108" s="17" t="s">
        <v>62</v>
      </c>
      <c r="G108" s="16" t="s">
        <v>179</v>
      </c>
      <c r="H108" s="25"/>
    </row>
    <row r="109" spans="2:8" s="4" customFormat="1" ht="30" customHeight="1" x14ac:dyDescent="0.25">
      <c r="B109" s="15" t="s">
        <v>98</v>
      </c>
      <c r="C109" s="11">
        <v>3</v>
      </c>
      <c r="D109" s="15" t="s">
        <v>429</v>
      </c>
      <c r="E109" s="16" t="s">
        <v>276</v>
      </c>
      <c r="F109" s="17" t="s">
        <v>61</v>
      </c>
      <c r="G109" s="16" t="s">
        <v>277</v>
      </c>
      <c r="H109" s="25"/>
    </row>
    <row r="110" spans="2:8" s="4" customFormat="1" ht="45" customHeight="1" x14ac:dyDescent="0.25">
      <c r="B110" s="38" t="s">
        <v>153</v>
      </c>
      <c r="C110" s="23">
        <v>4</v>
      </c>
      <c r="D110" s="15" t="s">
        <v>430</v>
      </c>
      <c r="E110" s="16" t="s">
        <v>278</v>
      </c>
      <c r="F110" s="17" t="s">
        <v>75</v>
      </c>
      <c r="G110" s="16" t="s">
        <v>277</v>
      </c>
      <c r="H110" s="25"/>
    </row>
    <row r="111" spans="2:8" s="4" customFormat="1" ht="30" customHeight="1" x14ac:dyDescent="0.25">
      <c r="B111" s="33" t="s">
        <v>154</v>
      </c>
      <c r="C111" s="11">
        <v>5</v>
      </c>
      <c r="D111" s="15" t="s">
        <v>431</v>
      </c>
      <c r="E111" s="16" t="s">
        <v>279</v>
      </c>
      <c r="F111" s="17" t="s">
        <v>66</v>
      </c>
      <c r="G111" s="16" t="s">
        <v>280</v>
      </c>
      <c r="H111" s="16" t="s">
        <v>282</v>
      </c>
    </row>
    <row r="112" spans="2:8" s="4" customFormat="1" ht="60" customHeight="1" x14ac:dyDescent="0.25">
      <c r="B112" s="33" t="s">
        <v>155</v>
      </c>
      <c r="C112" s="11">
        <v>6</v>
      </c>
      <c r="D112" s="15" t="s">
        <v>377</v>
      </c>
      <c r="E112" s="16" t="s">
        <v>281</v>
      </c>
      <c r="F112" s="17" t="s">
        <v>67</v>
      </c>
      <c r="G112" s="16" t="s">
        <v>179</v>
      </c>
      <c r="H112" s="25"/>
    </row>
    <row r="113" spans="2:8" s="4" customFormat="1" ht="90" customHeight="1" x14ac:dyDescent="0.25">
      <c r="B113" s="33" t="s">
        <v>156</v>
      </c>
      <c r="C113" s="23">
        <v>7</v>
      </c>
      <c r="D113" s="15" t="s">
        <v>363</v>
      </c>
      <c r="E113" s="16" t="s">
        <v>283</v>
      </c>
      <c r="F113" s="17" t="s">
        <v>68</v>
      </c>
      <c r="G113" s="16" t="s">
        <v>284</v>
      </c>
      <c r="H113" s="16" t="s">
        <v>285</v>
      </c>
    </row>
    <row r="114" spans="2:8" s="4" customFormat="1" ht="75" customHeight="1" x14ac:dyDescent="0.25">
      <c r="B114" s="33" t="s">
        <v>157</v>
      </c>
      <c r="C114" s="11">
        <v>8</v>
      </c>
      <c r="D114" s="15" t="s">
        <v>364</v>
      </c>
      <c r="E114" s="16" t="s">
        <v>286</v>
      </c>
      <c r="F114" s="16" t="s">
        <v>158</v>
      </c>
      <c r="G114" s="16" t="s">
        <v>286</v>
      </c>
      <c r="H114" s="16" t="s">
        <v>287</v>
      </c>
    </row>
    <row r="115" spans="2:8" s="4" customFormat="1" ht="27.75" customHeight="1" x14ac:dyDescent="0.25">
      <c r="B115" s="270" t="s">
        <v>104</v>
      </c>
      <c r="C115" s="270"/>
      <c r="D115" s="270"/>
      <c r="E115" s="13" t="s">
        <v>8</v>
      </c>
      <c r="F115" s="19" t="s">
        <v>7</v>
      </c>
      <c r="G115" s="13" t="s">
        <v>105</v>
      </c>
      <c r="H115" s="13" t="s">
        <v>9</v>
      </c>
    </row>
    <row r="116" spans="2:8" s="4" customFormat="1" ht="45" customHeight="1" x14ac:dyDescent="0.25">
      <c r="B116" s="15" t="s">
        <v>162</v>
      </c>
      <c r="C116" s="11">
        <v>1</v>
      </c>
      <c r="D116" s="15" t="s">
        <v>432</v>
      </c>
      <c r="E116" s="16" t="s">
        <v>288</v>
      </c>
      <c r="F116" s="17" t="s">
        <v>63</v>
      </c>
      <c r="G116" s="16" t="s">
        <v>179</v>
      </c>
      <c r="H116" s="25"/>
    </row>
    <row r="117" spans="2:8" s="4" customFormat="1" ht="90" customHeight="1" x14ac:dyDescent="0.25">
      <c r="B117" s="15" t="s">
        <v>161</v>
      </c>
      <c r="C117" s="11">
        <v>2</v>
      </c>
      <c r="D117" s="15" t="s">
        <v>433</v>
      </c>
      <c r="E117" s="16" t="s">
        <v>288</v>
      </c>
      <c r="F117" s="17" t="s">
        <v>63</v>
      </c>
      <c r="G117" s="16" t="s">
        <v>179</v>
      </c>
      <c r="H117" s="25"/>
    </row>
    <row r="118" spans="2:8" s="4" customFormat="1" ht="102" customHeight="1" x14ac:dyDescent="0.25">
      <c r="B118" s="15" t="s">
        <v>159</v>
      </c>
      <c r="C118" s="11">
        <v>3</v>
      </c>
      <c r="D118" s="15" t="s">
        <v>434</v>
      </c>
      <c r="E118" s="16" t="s">
        <v>288</v>
      </c>
      <c r="F118" s="17" t="s">
        <v>63</v>
      </c>
      <c r="G118" s="16" t="s">
        <v>179</v>
      </c>
      <c r="H118" s="25"/>
    </row>
    <row r="119" spans="2:8" s="4" customFormat="1" ht="60" customHeight="1" x14ac:dyDescent="0.25">
      <c r="B119" s="15" t="s">
        <v>160</v>
      </c>
      <c r="C119" s="11">
        <v>4</v>
      </c>
      <c r="D119" s="15" t="s">
        <v>435</v>
      </c>
      <c r="E119" s="16" t="s">
        <v>288</v>
      </c>
      <c r="F119" s="17" t="s">
        <v>63</v>
      </c>
      <c r="G119" s="16" t="s">
        <v>179</v>
      </c>
      <c r="H119" s="25"/>
    </row>
    <row r="120" spans="2:8" s="4" customFormat="1" ht="45" customHeight="1" x14ac:dyDescent="0.25">
      <c r="B120" s="15" t="s">
        <v>100</v>
      </c>
      <c r="C120" s="11">
        <v>5</v>
      </c>
      <c r="D120" s="15" t="s">
        <v>436</v>
      </c>
      <c r="E120" s="16" t="s">
        <v>288</v>
      </c>
      <c r="F120" s="17" t="s">
        <v>64</v>
      </c>
      <c r="G120" s="16" t="s">
        <v>179</v>
      </c>
      <c r="H120" s="25"/>
    </row>
    <row r="121" spans="2:8" s="4" customFormat="1" ht="90" customHeight="1" x14ac:dyDescent="0.25">
      <c r="B121" s="15" t="s">
        <v>378</v>
      </c>
      <c r="C121" s="11">
        <v>6</v>
      </c>
      <c r="D121" s="15" t="s">
        <v>437</v>
      </c>
      <c r="E121" s="16" t="s">
        <v>288</v>
      </c>
      <c r="F121" s="17" t="s">
        <v>63</v>
      </c>
      <c r="G121" s="16" t="s">
        <v>179</v>
      </c>
      <c r="H121" s="25"/>
    </row>
    <row r="122" spans="2:8" s="4" customFormat="1" ht="144" customHeight="1" x14ac:dyDescent="0.25">
      <c r="B122" s="15" t="s">
        <v>163</v>
      </c>
      <c r="C122" s="11">
        <v>7</v>
      </c>
      <c r="D122" s="15" t="s">
        <v>438</v>
      </c>
      <c r="E122" s="16" t="s">
        <v>288</v>
      </c>
      <c r="F122" s="17" t="s">
        <v>76</v>
      </c>
      <c r="G122" s="16" t="s">
        <v>179</v>
      </c>
      <c r="H122" s="16" t="s">
        <v>289</v>
      </c>
    </row>
    <row r="123" spans="2:8" s="4" customFormat="1" ht="144" customHeight="1" x14ac:dyDescent="0.25">
      <c r="B123" s="15" t="s">
        <v>163</v>
      </c>
      <c r="C123" s="11">
        <v>8</v>
      </c>
      <c r="D123" s="15" t="s">
        <v>439</v>
      </c>
      <c r="E123" s="16" t="s">
        <v>288</v>
      </c>
      <c r="F123" s="17" t="s">
        <v>76</v>
      </c>
      <c r="G123" s="16" t="s">
        <v>179</v>
      </c>
      <c r="H123" s="16" t="s">
        <v>290</v>
      </c>
    </row>
    <row r="124" spans="2:8" s="4" customFormat="1" ht="60" customHeight="1" x14ac:dyDescent="0.25">
      <c r="B124" s="15" t="s">
        <v>164</v>
      </c>
      <c r="C124" s="11">
        <v>9</v>
      </c>
      <c r="D124" s="15" t="s">
        <v>440</v>
      </c>
      <c r="E124" s="16" t="s">
        <v>288</v>
      </c>
      <c r="F124" s="17" t="s">
        <v>64</v>
      </c>
      <c r="G124" s="16" t="s">
        <v>179</v>
      </c>
      <c r="H124" s="25"/>
    </row>
    <row r="125" spans="2:8" s="4" customFormat="1" ht="60" customHeight="1" x14ac:dyDescent="0.25">
      <c r="B125" s="15" t="s">
        <v>165</v>
      </c>
      <c r="C125" s="11">
        <v>10</v>
      </c>
      <c r="D125" s="15" t="s">
        <v>441</v>
      </c>
      <c r="E125" s="16" t="s">
        <v>288</v>
      </c>
      <c r="F125" s="17" t="s">
        <v>64</v>
      </c>
      <c r="G125" s="16" t="s">
        <v>179</v>
      </c>
      <c r="H125" s="25"/>
    </row>
    <row r="126" spans="2:8" s="4" customFormat="1" ht="45" customHeight="1" x14ac:dyDescent="0.25">
      <c r="B126" s="15" t="s">
        <v>99</v>
      </c>
      <c r="C126" s="11">
        <v>11</v>
      </c>
      <c r="D126" s="15" t="s">
        <v>442</v>
      </c>
      <c r="E126" s="16" t="s">
        <v>288</v>
      </c>
      <c r="F126" s="17" t="s">
        <v>64</v>
      </c>
      <c r="G126" s="16" t="s">
        <v>179</v>
      </c>
      <c r="H126" s="25"/>
    </row>
    <row r="127" spans="2:8" s="4" customFormat="1" ht="60" customHeight="1" x14ac:dyDescent="0.25">
      <c r="B127" s="15" t="s">
        <v>166</v>
      </c>
      <c r="C127" s="11">
        <v>12</v>
      </c>
      <c r="D127" s="15" t="s">
        <v>443</v>
      </c>
      <c r="E127" s="16" t="s">
        <v>288</v>
      </c>
      <c r="F127" s="17" t="s">
        <v>64</v>
      </c>
      <c r="G127" s="16" t="s">
        <v>179</v>
      </c>
      <c r="H127" s="25"/>
    </row>
    <row r="128" spans="2:8" s="4" customFormat="1" ht="45" customHeight="1" x14ac:dyDescent="0.25">
      <c r="B128" s="15" t="s">
        <v>167</v>
      </c>
      <c r="C128" s="11">
        <v>13</v>
      </c>
      <c r="D128" s="15" t="s">
        <v>444</v>
      </c>
      <c r="E128" s="16" t="s">
        <v>288</v>
      </c>
      <c r="F128" s="17" t="s">
        <v>65</v>
      </c>
      <c r="G128" s="16" t="s">
        <v>179</v>
      </c>
      <c r="H128" s="25"/>
    </row>
    <row r="129" spans="2:8" s="5" customFormat="1" ht="27.75" customHeight="1" x14ac:dyDescent="0.25">
      <c r="B129" s="270" t="s">
        <v>10</v>
      </c>
      <c r="C129" s="270"/>
      <c r="D129" s="270"/>
      <c r="E129" s="13" t="s">
        <v>8</v>
      </c>
      <c r="F129" s="19" t="s">
        <v>7</v>
      </c>
      <c r="G129" s="13" t="s">
        <v>105</v>
      </c>
      <c r="H129" s="13" t="s">
        <v>9</v>
      </c>
    </row>
    <row r="130" spans="2:8" s="4" customFormat="1" ht="45" customHeight="1" x14ac:dyDescent="0.25">
      <c r="B130" s="15" t="s">
        <v>101</v>
      </c>
      <c r="C130" s="11">
        <v>1</v>
      </c>
      <c r="D130" s="15" t="s">
        <v>445</v>
      </c>
      <c r="E130" s="29" t="s">
        <v>291</v>
      </c>
      <c r="F130" s="14" t="s">
        <v>69</v>
      </c>
      <c r="G130" s="29" t="s">
        <v>294</v>
      </c>
      <c r="H130" s="25"/>
    </row>
    <row r="131" spans="2:8" s="4" customFormat="1" ht="30" customHeight="1" x14ac:dyDescent="0.25">
      <c r="B131" s="15" t="s">
        <v>102</v>
      </c>
      <c r="C131" s="11">
        <v>2</v>
      </c>
      <c r="D131" s="15" t="s">
        <v>446</v>
      </c>
      <c r="E131" s="29" t="s">
        <v>292</v>
      </c>
      <c r="F131" s="14" t="s">
        <v>70</v>
      </c>
      <c r="G131" s="29" t="s">
        <v>295</v>
      </c>
      <c r="H131" s="29" t="s">
        <v>296</v>
      </c>
    </row>
    <row r="132" spans="2:8" s="4" customFormat="1" ht="60" customHeight="1" x14ac:dyDescent="0.25">
      <c r="B132" s="15" t="s">
        <v>168</v>
      </c>
      <c r="C132" s="11">
        <v>3</v>
      </c>
      <c r="D132" s="15" t="s">
        <v>448</v>
      </c>
      <c r="E132" s="29" t="s">
        <v>293</v>
      </c>
      <c r="F132" s="29" t="s">
        <v>174</v>
      </c>
      <c r="G132" s="29" t="s">
        <v>297</v>
      </c>
      <c r="H132" s="29" t="s">
        <v>298</v>
      </c>
    </row>
    <row r="133" spans="2:8" s="4" customFormat="1" ht="45" customHeight="1" x14ac:dyDescent="0.25">
      <c r="B133" s="15" t="s">
        <v>5</v>
      </c>
      <c r="C133" s="11">
        <v>4</v>
      </c>
      <c r="D133" s="15" t="s">
        <v>447</v>
      </c>
      <c r="E133" s="42" t="s">
        <v>301</v>
      </c>
      <c r="F133" s="14" t="s">
        <v>71</v>
      </c>
      <c r="G133" s="29" t="s">
        <v>300</v>
      </c>
      <c r="H133" s="29" t="s">
        <v>299</v>
      </c>
    </row>
    <row r="134" spans="2:8" s="4" customFormat="1" ht="60" customHeight="1" x14ac:dyDescent="0.25">
      <c r="B134" s="15" t="s">
        <v>4</v>
      </c>
      <c r="C134" s="11">
        <v>5</v>
      </c>
      <c r="D134" s="15" t="s">
        <v>365</v>
      </c>
      <c r="E134" s="42" t="s">
        <v>302</v>
      </c>
      <c r="F134" s="14" t="s">
        <v>72</v>
      </c>
      <c r="G134" s="29" t="s">
        <v>303</v>
      </c>
      <c r="H134" s="25"/>
    </row>
    <row r="135" spans="2:8" s="4" customFormat="1" ht="45" customHeight="1" x14ac:dyDescent="0.25">
      <c r="B135" s="15" t="s">
        <v>21</v>
      </c>
      <c r="C135" s="11">
        <v>6</v>
      </c>
      <c r="D135" s="15" t="s">
        <v>449</v>
      </c>
      <c r="E135" s="42" t="s">
        <v>304</v>
      </c>
      <c r="F135" s="14" t="s">
        <v>73</v>
      </c>
      <c r="G135" s="29" t="s">
        <v>305</v>
      </c>
      <c r="H135" s="29" t="s">
        <v>306</v>
      </c>
    </row>
    <row r="136" spans="2:8" s="4" customFormat="1" ht="102.75" customHeight="1" x14ac:dyDescent="0.25">
      <c r="B136" s="15" t="s">
        <v>3</v>
      </c>
      <c r="C136" s="11">
        <v>7</v>
      </c>
      <c r="D136" s="15" t="s">
        <v>450</v>
      </c>
      <c r="E136" s="42" t="s">
        <v>307</v>
      </c>
      <c r="F136" s="14" t="s">
        <v>73</v>
      </c>
      <c r="G136" s="29" t="s">
        <v>303</v>
      </c>
      <c r="H136" s="25"/>
    </row>
    <row r="137" spans="2:8" s="4" customFormat="1" ht="59.25" customHeight="1" x14ac:dyDescent="0.25">
      <c r="B137" s="15" t="s">
        <v>22</v>
      </c>
      <c r="C137" s="11">
        <v>8</v>
      </c>
      <c r="D137" s="15" t="s">
        <v>451</v>
      </c>
      <c r="E137" s="42" t="s">
        <v>169</v>
      </c>
      <c r="F137" s="14" t="s">
        <v>73</v>
      </c>
      <c r="G137" s="29" t="s">
        <v>308</v>
      </c>
      <c r="H137" s="29" t="s">
        <v>309</v>
      </c>
    </row>
    <row r="138" spans="2:8" s="4" customFormat="1" ht="90" customHeight="1" x14ac:dyDescent="0.25">
      <c r="B138" s="15" t="s">
        <v>2</v>
      </c>
      <c r="C138" s="11">
        <v>9</v>
      </c>
      <c r="D138" s="15" t="s">
        <v>452</v>
      </c>
      <c r="E138" s="42" t="s">
        <v>170</v>
      </c>
      <c r="F138" s="14" t="s">
        <v>73</v>
      </c>
      <c r="G138" s="29" t="s">
        <v>303</v>
      </c>
      <c r="H138" s="25"/>
    </row>
    <row r="139" spans="2:8" s="4" customFormat="1" ht="45" customHeight="1" x14ac:dyDescent="0.25">
      <c r="B139" s="15" t="s">
        <v>32</v>
      </c>
      <c r="C139" s="11">
        <v>10</v>
      </c>
      <c r="D139" s="15" t="s">
        <v>453</v>
      </c>
      <c r="E139" s="42" t="s">
        <v>310</v>
      </c>
      <c r="F139" s="14" t="s">
        <v>73</v>
      </c>
      <c r="G139" s="29" t="s">
        <v>311</v>
      </c>
      <c r="H139" s="29" t="s">
        <v>312</v>
      </c>
    </row>
  </sheetData>
  <mergeCells count="24">
    <mergeCell ref="B99:H99"/>
    <mergeCell ref="B106:D106"/>
    <mergeCell ref="B115:D115"/>
    <mergeCell ref="B129:D129"/>
    <mergeCell ref="B78:H78"/>
    <mergeCell ref="B82:H82"/>
    <mergeCell ref="B85:H85"/>
    <mergeCell ref="B90:H90"/>
    <mergeCell ref="B92:H92"/>
    <mergeCell ref="E93:E96"/>
    <mergeCell ref="F93:F98"/>
    <mergeCell ref="E97:E98"/>
    <mergeCell ref="F71:F76"/>
    <mergeCell ref="B2:H2"/>
    <mergeCell ref="C3:D3"/>
    <mergeCell ref="E3:H3"/>
    <mergeCell ref="B4:D4"/>
    <mergeCell ref="B13:D13"/>
    <mergeCell ref="B40:D40"/>
    <mergeCell ref="B57:H57"/>
    <mergeCell ref="B58:H58"/>
    <mergeCell ref="B63:H63"/>
    <mergeCell ref="B66:H66"/>
    <mergeCell ref="B70:H70"/>
  </mergeCells>
  <pageMargins left="0.23622047244094491" right="0.23622047244094491" top="0.74803149606299213" bottom="0.74803149606299213" header="0.31496062992125984" footer="0.31496062992125984"/>
  <pageSetup paperSize="9" scale="48" fitToHeight="0"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313" r:id="rId5" name="Check Box 1">
              <controlPr defaultSize="0" autoFill="0" autoLine="0" autoPict="0">
                <anchor moveWithCells="1">
                  <from>
                    <xdr:col>3</xdr:col>
                    <xdr:colOff>1455420</xdr:colOff>
                    <xdr:row>49</xdr:row>
                    <xdr:rowOff>365760</xdr:rowOff>
                  </from>
                  <to>
                    <xdr:col>3</xdr:col>
                    <xdr:colOff>1455420</xdr:colOff>
                    <xdr:row>49</xdr:row>
                    <xdr:rowOff>365760</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3</xdr:col>
                    <xdr:colOff>1455420</xdr:colOff>
                    <xdr:row>50</xdr:row>
                    <xdr:rowOff>373380</xdr:rowOff>
                  </from>
                  <to>
                    <xdr:col>3</xdr:col>
                    <xdr:colOff>1455420</xdr:colOff>
                    <xdr:row>50</xdr:row>
                    <xdr:rowOff>373380</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3</xdr:col>
                    <xdr:colOff>1455420</xdr:colOff>
                    <xdr:row>51</xdr:row>
                    <xdr:rowOff>373380</xdr:rowOff>
                  </from>
                  <to>
                    <xdr:col>3</xdr:col>
                    <xdr:colOff>1455420</xdr:colOff>
                    <xdr:row>51</xdr:row>
                    <xdr:rowOff>571500</xdr:rowOff>
                  </to>
                </anchor>
              </controlPr>
            </control>
          </mc:Choice>
        </mc:AlternateContent>
        <mc:AlternateContent xmlns:mc="http://schemas.openxmlformats.org/markup-compatibility/2006">
          <mc:Choice Requires="x14">
            <control shapeId="13316" r:id="rId8" name="Check Box 4">
              <controlPr defaultSize="0" autoFill="0" autoLine="0" autoPict="0">
                <anchor moveWithCells="1">
                  <from>
                    <xdr:col>3</xdr:col>
                    <xdr:colOff>1455420</xdr:colOff>
                    <xdr:row>52</xdr:row>
                    <xdr:rowOff>403860</xdr:rowOff>
                  </from>
                  <to>
                    <xdr:col>3</xdr:col>
                    <xdr:colOff>1455420</xdr:colOff>
                    <xdr:row>52</xdr:row>
                    <xdr:rowOff>403860</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3</xdr:col>
                    <xdr:colOff>1455420</xdr:colOff>
                    <xdr:row>53</xdr:row>
                    <xdr:rowOff>381000</xdr:rowOff>
                  </from>
                  <to>
                    <xdr:col>3</xdr:col>
                    <xdr:colOff>1455420</xdr:colOff>
                    <xdr:row>53</xdr:row>
                    <xdr:rowOff>381000</xdr:rowOff>
                  </to>
                </anchor>
              </controlPr>
            </control>
          </mc:Choice>
        </mc:AlternateContent>
        <mc:AlternateContent xmlns:mc="http://schemas.openxmlformats.org/markup-compatibility/2006">
          <mc:Choice Requires="x14">
            <control shapeId="13318" r:id="rId10" name="Check Box 6">
              <controlPr defaultSize="0" autoFill="0" autoLine="0" autoPict="0">
                <anchor moveWithCells="1">
                  <from>
                    <xdr:col>3</xdr:col>
                    <xdr:colOff>1455420</xdr:colOff>
                    <xdr:row>54</xdr:row>
                    <xdr:rowOff>411480</xdr:rowOff>
                  </from>
                  <to>
                    <xdr:col>3</xdr:col>
                    <xdr:colOff>1455420</xdr:colOff>
                    <xdr:row>54</xdr:row>
                    <xdr:rowOff>411480</xdr:rowOff>
                  </to>
                </anchor>
              </controlPr>
            </control>
          </mc:Choice>
        </mc:AlternateContent>
        <mc:AlternateContent xmlns:mc="http://schemas.openxmlformats.org/markup-compatibility/2006">
          <mc:Choice Requires="x14">
            <control shapeId="13319" r:id="rId11" name="Check Box 7">
              <controlPr defaultSize="0" autoFill="0" autoLine="0" autoPict="0">
                <anchor moveWithCells="1">
                  <from>
                    <xdr:col>3</xdr:col>
                    <xdr:colOff>1455420</xdr:colOff>
                    <xdr:row>55</xdr:row>
                    <xdr:rowOff>198120</xdr:rowOff>
                  </from>
                  <to>
                    <xdr:col>3</xdr:col>
                    <xdr:colOff>1455420</xdr:colOff>
                    <xdr:row>55</xdr:row>
                    <xdr:rowOff>381000</xdr:rowOff>
                  </to>
                </anchor>
              </controlPr>
            </control>
          </mc:Choice>
        </mc:AlternateContent>
        <mc:AlternateContent xmlns:mc="http://schemas.openxmlformats.org/markup-compatibility/2006">
          <mc:Choice Requires="x14">
            <control shapeId="13320" r:id="rId12" name="Check Box 8">
              <controlPr defaultSize="0" autoFill="0" autoLine="0" autoPict="0">
                <anchor moveWithCells="1">
                  <from>
                    <xdr:col>3</xdr:col>
                    <xdr:colOff>1638300</xdr:colOff>
                    <xdr:row>48</xdr:row>
                    <xdr:rowOff>342900</xdr:rowOff>
                  </from>
                  <to>
                    <xdr:col>3</xdr:col>
                    <xdr:colOff>1638300</xdr:colOff>
                    <xdr:row>48</xdr:row>
                    <xdr:rowOff>342900</xdr:rowOff>
                  </to>
                </anchor>
              </controlPr>
            </control>
          </mc:Choice>
        </mc:AlternateContent>
        <mc:AlternateContent xmlns:mc="http://schemas.openxmlformats.org/markup-compatibility/2006">
          <mc:Choice Requires="x14">
            <control shapeId="13321" r:id="rId13" name="Check Box 9">
              <controlPr defaultSize="0" autoFill="0" autoLine="0" autoPict="0">
                <anchor moveWithCells="1">
                  <from>
                    <xdr:col>3</xdr:col>
                    <xdr:colOff>525780</xdr:colOff>
                    <xdr:row>48</xdr:row>
                    <xdr:rowOff>403860</xdr:rowOff>
                  </from>
                  <to>
                    <xdr:col>3</xdr:col>
                    <xdr:colOff>1623060</xdr:colOff>
                    <xdr:row>48</xdr:row>
                    <xdr:rowOff>632460</xdr:rowOff>
                  </to>
                </anchor>
              </controlPr>
            </control>
          </mc:Choice>
        </mc:AlternateContent>
        <mc:AlternateContent xmlns:mc="http://schemas.openxmlformats.org/markup-compatibility/2006">
          <mc:Choice Requires="x14">
            <control shapeId="13322" r:id="rId14" name="Check Box 10">
              <controlPr defaultSize="0" autoFill="0" autoLine="0" autoPict="0">
                <anchor moveWithCells="1">
                  <from>
                    <xdr:col>3</xdr:col>
                    <xdr:colOff>525780</xdr:colOff>
                    <xdr:row>48</xdr:row>
                    <xdr:rowOff>670560</xdr:rowOff>
                  </from>
                  <to>
                    <xdr:col>3</xdr:col>
                    <xdr:colOff>2095500</xdr:colOff>
                    <xdr:row>48</xdr:row>
                    <xdr:rowOff>975360</xdr:rowOff>
                  </to>
                </anchor>
              </controlPr>
            </control>
          </mc:Choice>
        </mc:AlternateContent>
        <mc:AlternateContent xmlns:mc="http://schemas.openxmlformats.org/markup-compatibility/2006">
          <mc:Choice Requires="x14">
            <control shapeId="13323" r:id="rId15" name="Check Box 11">
              <controlPr defaultSize="0" autoFill="0" autoLine="0" autoPict="0">
                <anchor moveWithCells="1">
                  <from>
                    <xdr:col>3</xdr:col>
                    <xdr:colOff>1851660</xdr:colOff>
                    <xdr:row>48</xdr:row>
                    <xdr:rowOff>403860</xdr:rowOff>
                  </from>
                  <to>
                    <xdr:col>3</xdr:col>
                    <xdr:colOff>2956560</xdr:colOff>
                    <xdr:row>48</xdr:row>
                    <xdr:rowOff>632460</xdr:rowOff>
                  </to>
                </anchor>
              </controlPr>
            </control>
          </mc:Choice>
        </mc:AlternateContent>
        <mc:AlternateContent xmlns:mc="http://schemas.openxmlformats.org/markup-compatibility/2006">
          <mc:Choice Requires="x14">
            <control shapeId="13324" r:id="rId16" name="Check Box 12">
              <controlPr defaultSize="0" autoFill="0" autoLine="0" autoPict="0">
                <anchor moveWithCells="1">
                  <from>
                    <xdr:col>3</xdr:col>
                    <xdr:colOff>525780</xdr:colOff>
                    <xdr:row>49</xdr:row>
                    <xdr:rowOff>411480</xdr:rowOff>
                  </from>
                  <to>
                    <xdr:col>3</xdr:col>
                    <xdr:colOff>1623060</xdr:colOff>
                    <xdr:row>49</xdr:row>
                    <xdr:rowOff>640080</xdr:rowOff>
                  </to>
                </anchor>
              </controlPr>
            </control>
          </mc:Choice>
        </mc:AlternateContent>
        <mc:AlternateContent xmlns:mc="http://schemas.openxmlformats.org/markup-compatibility/2006">
          <mc:Choice Requires="x14">
            <control shapeId="13325" r:id="rId17" name="Check Box 13">
              <controlPr defaultSize="0" autoFill="0" autoLine="0" autoPict="0">
                <anchor moveWithCells="1">
                  <from>
                    <xdr:col>3</xdr:col>
                    <xdr:colOff>525780</xdr:colOff>
                    <xdr:row>49</xdr:row>
                    <xdr:rowOff>678180</xdr:rowOff>
                  </from>
                  <to>
                    <xdr:col>3</xdr:col>
                    <xdr:colOff>2095500</xdr:colOff>
                    <xdr:row>49</xdr:row>
                    <xdr:rowOff>975360</xdr:rowOff>
                  </to>
                </anchor>
              </controlPr>
            </control>
          </mc:Choice>
        </mc:AlternateContent>
        <mc:AlternateContent xmlns:mc="http://schemas.openxmlformats.org/markup-compatibility/2006">
          <mc:Choice Requires="x14">
            <control shapeId="13326" r:id="rId18" name="Check Box 14">
              <controlPr defaultSize="0" autoFill="0" autoLine="0" autoPict="0">
                <anchor moveWithCells="1">
                  <from>
                    <xdr:col>3</xdr:col>
                    <xdr:colOff>1851660</xdr:colOff>
                    <xdr:row>49</xdr:row>
                    <xdr:rowOff>411480</xdr:rowOff>
                  </from>
                  <to>
                    <xdr:col>3</xdr:col>
                    <xdr:colOff>2956560</xdr:colOff>
                    <xdr:row>49</xdr:row>
                    <xdr:rowOff>640080</xdr:rowOff>
                  </to>
                </anchor>
              </controlPr>
            </control>
          </mc:Choice>
        </mc:AlternateContent>
        <mc:AlternateContent xmlns:mc="http://schemas.openxmlformats.org/markup-compatibility/2006">
          <mc:Choice Requires="x14">
            <control shapeId="13327" r:id="rId19" name="Check Box 15">
              <controlPr defaultSize="0" autoFill="0" autoLine="0" autoPict="0">
                <anchor moveWithCells="1">
                  <from>
                    <xdr:col>3</xdr:col>
                    <xdr:colOff>525780</xdr:colOff>
                    <xdr:row>50</xdr:row>
                    <xdr:rowOff>403860</xdr:rowOff>
                  </from>
                  <to>
                    <xdr:col>3</xdr:col>
                    <xdr:colOff>1623060</xdr:colOff>
                    <xdr:row>50</xdr:row>
                    <xdr:rowOff>632460</xdr:rowOff>
                  </to>
                </anchor>
              </controlPr>
            </control>
          </mc:Choice>
        </mc:AlternateContent>
        <mc:AlternateContent xmlns:mc="http://schemas.openxmlformats.org/markup-compatibility/2006">
          <mc:Choice Requires="x14">
            <control shapeId="13328" r:id="rId20" name="Check Box 16">
              <controlPr defaultSize="0" autoFill="0" autoLine="0" autoPict="0">
                <anchor moveWithCells="1">
                  <from>
                    <xdr:col>3</xdr:col>
                    <xdr:colOff>525780</xdr:colOff>
                    <xdr:row>50</xdr:row>
                    <xdr:rowOff>670560</xdr:rowOff>
                  </from>
                  <to>
                    <xdr:col>3</xdr:col>
                    <xdr:colOff>2095500</xdr:colOff>
                    <xdr:row>50</xdr:row>
                    <xdr:rowOff>960120</xdr:rowOff>
                  </to>
                </anchor>
              </controlPr>
            </control>
          </mc:Choice>
        </mc:AlternateContent>
        <mc:AlternateContent xmlns:mc="http://schemas.openxmlformats.org/markup-compatibility/2006">
          <mc:Choice Requires="x14">
            <control shapeId="13329" r:id="rId21" name="Check Box 17">
              <controlPr defaultSize="0" autoFill="0" autoLine="0" autoPict="0">
                <anchor moveWithCells="1">
                  <from>
                    <xdr:col>3</xdr:col>
                    <xdr:colOff>1851660</xdr:colOff>
                    <xdr:row>50</xdr:row>
                    <xdr:rowOff>403860</xdr:rowOff>
                  </from>
                  <to>
                    <xdr:col>3</xdr:col>
                    <xdr:colOff>2956560</xdr:colOff>
                    <xdr:row>50</xdr:row>
                    <xdr:rowOff>632460</xdr:rowOff>
                  </to>
                </anchor>
              </controlPr>
            </control>
          </mc:Choice>
        </mc:AlternateContent>
        <mc:AlternateContent xmlns:mc="http://schemas.openxmlformats.org/markup-compatibility/2006">
          <mc:Choice Requires="x14">
            <control shapeId="13330" r:id="rId22" name="Check Box 18">
              <controlPr defaultSize="0" autoFill="0" autoLine="0" autoPict="0">
                <anchor moveWithCells="1">
                  <from>
                    <xdr:col>3</xdr:col>
                    <xdr:colOff>525780</xdr:colOff>
                    <xdr:row>51</xdr:row>
                    <xdr:rowOff>411480</xdr:rowOff>
                  </from>
                  <to>
                    <xdr:col>3</xdr:col>
                    <xdr:colOff>1623060</xdr:colOff>
                    <xdr:row>51</xdr:row>
                    <xdr:rowOff>640080</xdr:rowOff>
                  </to>
                </anchor>
              </controlPr>
            </control>
          </mc:Choice>
        </mc:AlternateContent>
        <mc:AlternateContent xmlns:mc="http://schemas.openxmlformats.org/markup-compatibility/2006">
          <mc:Choice Requires="x14">
            <control shapeId="13331" r:id="rId23" name="Check Box 19">
              <controlPr defaultSize="0" autoFill="0" autoLine="0" autoPict="0">
                <anchor moveWithCells="1">
                  <from>
                    <xdr:col>3</xdr:col>
                    <xdr:colOff>525780</xdr:colOff>
                    <xdr:row>51</xdr:row>
                    <xdr:rowOff>678180</xdr:rowOff>
                  </from>
                  <to>
                    <xdr:col>3</xdr:col>
                    <xdr:colOff>2095500</xdr:colOff>
                    <xdr:row>51</xdr:row>
                    <xdr:rowOff>960120</xdr:rowOff>
                  </to>
                </anchor>
              </controlPr>
            </control>
          </mc:Choice>
        </mc:AlternateContent>
        <mc:AlternateContent xmlns:mc="http://schemas.openxmlformats.org/markup-compatibility/2006">
          <mc:Choice Requires="x14">
            <control shapeId="13332" r:id="rId24" name="Check Box 20">
              <controlPr defaultSize="0" autoFill="0" autoLine="0" autoPict="0">
                <anchor moveWithCells="1">
                  <from>
                    <xdr:col>3</xdr:col>
                    <xdr:colOff>1851660</xdr:colOff>
                    <xdr:row>51</xdr:row>
                    <xdr:rowOff>411480</xdr:rowOff>
                  </from>
                  <to>
                    <xdr:col>3</xdr:col>
                    <xdr:colOff>2956560</xdr:colOff>
                    <xdr:row>51</xdr:row>
                    <xdr:rowOff>640080</xdr:rowOff>
                  </to>
                </anchor>
              </controlPr>
            </control>
          </mc:Choice>
        </mc:AlternateContent>
        <mc:AlternateContent xmlns:mc="http://schemas.openxmlformats.org/markup-compatibility/2006">
          <mc:Choice Requires="x14">
            <control shapeId="13333" r:id="rId25" name="Check Box 21">
              <controlPr defaultSize="0" autoFill="0" autoLine="0" autoPict="0">
                <anchor moveWithCells="1">
                  <from>
                    <xdr:col>3</xdr:col>
                    <xdr:colOff>525780</xdr:colOff>
                    <xdr:row>52</xdr:row>
                    <xdr:rowOff>365760</xdr:rowOff>
                  </from>
                  <to>
                    <xdr:col>3</xdr:col>
                    <xdr:colOff>1623060</xdr:colOff>
                    <xdr:row>52</xdr:row>
                    <xdr:rowOff>594360</xdr:rowOff>
                  </to>
                </anchor>
              </controlPr>
            </control>
          </mc:Choice>
        </mc:AlternateContent>
        <mc:AlternateContent xmlns:mc="http://schemas.openxmlformats.org/markup-compatibility/2006">
          <mc:Choice Requires="x14">
            <control shapeId="13334" r:id="rId26" name="Check Box 22">
              <controlPr defaultSize="0" autoFill="0" autoLine="0" autoPict="0">
                <anchor moveWithCells="1">
                  <from>
                    <xdr:col>3</xdr:col>
                    <xdr:colOff>525780</xdr:colOff>
                    <xdr:row>52</xdr:row>
                    <xdr:rowOff>632460</xdr:rowOff>
                  </from>
                  <to>
                    <xdr:col>3</xdr:col>
                    <xdr:colOff>2095500</xdr:colOff>
                    <xdr:row>52</xdr:row>
                    <xdr:rowOff>922020</xdr:rowOff>
                  </to>
                </anchor>
              </controlPr>
            </control>
          </mc:Choice>
        </mc:AlternateContent>
        <mc:AlternateContent xmlns:mc="http://schemas.openxmlformats.org/markup-compatibility/2006">
          <mc:Choice Requires="x14">
            <control shapeId="13335" r:id="rId27" name="Check Box 23">
              <controlPr defaultSize="0" autoFill="0" autoLine="0" autoPict="0">
                <anchor moveWithCells="1">
                  <from>
                    <xdr:col>3</xdr:col>
                    <xdr:colOff>1851660</xdr:colOff>
                    <xdr:row>52</xdr:row>
                    <xdr:rowOff>365760</xdr:rowOff>
                  </from>
                  <to>
                    <xdr:col>3</xdr:col>
                    <xdr:colOff>2956560</xdr:colOff>
                    <xdr:row>52</xdr:row>
                    <xdr:rowOff>594360</xdr:rowOff>
                  </to>
                </anchor>
              </controlPr>
            </control>
          </mc:Choice>
        </mc:AlternateContent>
        <mc:AlternateContent xmlns:mc="http://schemas.openxmlformats.org/markup-compatibility/2006">
          <mc:Choice Requires="x14">
            <control shapeId="13336" r:id="rId28" name="Check Box 24">
              <controlPr defaultSize="0" autoFill="0" autoLine="0" autoPict="0">
                <anchor moveWithCells="1">
                  <from>
                    <xdr:col>3</xdr:col>
                    <xdr:colOff>525780</xdr:colOff>
                    <xdr:row>53</xdr:row>
                    <xdr:rowOff>502920</xdr:rowOff>
                  </from>
                  <to>
                    <xdr:col>3</xdr:col>
                    <xdr:colOff>1623060</xdr:colOff>
                    <xdr:row>53</xdr:row>
                    <xdr:rowOff>731520</xdr:rowOff>
                  </to>
                </anchor>
              </controlPr>
            </control>
          </mc:Choice>
        </mc:AlternateContent>
        <mc:AlternateContent xmlns:mc="http://schemas.openxmlformats.org/markup-compatibility/2006">
          <mc:Choice Requires="x14">
            <control shapeId="13337" r:id="rId29" name="Check Box 25">
              <controlPr defaultSize="0" autoFill="0" autoLine="0" autoPict="0">
                <anchor moveWithCells="1">
                  <from>
                    <xdr:col>3</xdr:col>
                    <xdr:colOff>525780</xdr:colOff>
                    <xdr:row>53</xdr:row>
                    <xdr:rowOff>769620</xdr:rowOff>
                  </from>
                  <to>
                    <xdr:col>3</xdr:col>
                    <xdr:colOff>2095500</xdr:colOff>
                    <xdr:row>53</xdr:row>
                    <xdr:rowOff>1059180</xdr:rowOff>
                  </to>
                </anchor>
              </controlPr>
            </control>
          </mc:Choice>
        </mc:AlternateContent>
        <mc:AlternateContent xmlns:mc="http://schemas.openxmlformats.org/markup-compatibility/2006">
          <mc:Choice Requires="x14">
            <control shapeId="13338" r:id="rId30" name="Check Box 26">
              <controlPr defaultSize="0" autoFill="0" autoLine="0" autoPict="0">
                <anchor moveWithCells="1">
                  <from>
                    <xdr:col>3</xdr:col>
                    <xdr:colOff>1851660</xdr:colOff>
                    <xdr:row>53</xdr:row>
                    <xdr:rowOff>502920</xdr:rowOff>
                  </from>
                  <to>
                    <xdr:col>3</xdr:col>
                    <xdr:colOff>2956560</xdr:colOff>
                    <xdr:row>53</xdr:row>
                    <xdr:rowOff>731520</xdr:rowOff>
                  </to>
                </anchor>
              </controlPr>
            </control>
          </mc:Choice>
        </mc:AlternateContent>
        <mc:AlternateContent xmlns:mc="http://schemas.openxmlformats.org/markup-compatibility/2006">
          <mc:Choice Requires="x14">
            <control shapeId="13339" r:id="rId31" name="Check Box 27">
              <controlPr defaultSize="0" autoFill="0" autoLine="0" autoPict="0">
                <anchor moveWithCells="1">
                  <from>
                    <xdr:col>3</xdr:col>
                    <xdr:colOff>525780</xdr:colOff>
                    <xdr:row>54</xdr:row>
                    <xdr:rowOff>350520</xdr:rowOff>
                  </from>
                  <to>
                    <xdr:col>3</xdr:col>
                    <xdr:colOff>1623060</xdr:colOff>
                    <xdr:row>54</xdr:row>
                    <xdr:rowOff>579120</xdr:rowOff>
                  </to>
                </anchor>
              </controlPr>
            </control>
          </mc:Choice>
        </mc:AlternateContent>
        <mc:AlternateContent xmlns:mc="http://schemas.openxmlformats.org/markup-compatibility/2006">
          <mc:Choice Requires="x14">
            <control shapeId="13340" r:id="rId32" name="Check Box 28">
              <controlPr defaultSize="0" autoFill="0" autoLine="0" autoPict="0">
                <anchor moveWithCells="1">
                  <from>
                    <xdr:col>3</xdr:col>
                    <xdr:colOff>525780</xdr:colOff>
                    <xdr:row>54</xdr:row>
                    <xdr:rowOff>617220</xdr:rowOff>
                  </from>
                  <to>
                    <xdr:col>3</xdr:col>
                    <xdr:colOff>2095500</xdr:colOff>
                    <xdr:row>54</xdr:row>
                    <xdr:rowOff>906780</xdr:rowOff>
                  </to>
                </anchor>
              </controlPr>
            </control>
          </mc:Choice>
        </mc:AlternateContent>
        <mc:AlternateContent xmlns:mc="http://schemas.openxmlformats.org/markup-compatibility/2006">
          <mc:Choice Requires="x14">
            <control shapeId="13341" r:id="rId33" name="Check Box 29">
              <controlPr defaultSize="0" autoFill="0" autoLine="0" autoPict="0">
                <anchor moveWithCells="1">
                  <from>
                    <xdr:col>3</xdr:col>
                    <xdr:colOff>1851660</xdr:colOff>
                    <xdr:row>54</xdr:row>
                    <xdr:rowOff>350520</xdr:rowOff>
                  </from>
                  <to>
                    <xdr:col>3</xdr:col>
                    <xdr:colOff>2956560</xdr:colOff>
                    <xdr:row>54</xdr:row>
                    <xdr:rowOff>579120</xdr:rowOff>
                  </to>
                </anchor>
              </controlPr>
            </control>
          </mc:Choice>
        </mc:AlternateContent>
        <mc:AlternateContent xmlns:mc="http://schemas.openxmlformats.org/markup-compatibility/2006">
          <mc:Choice Requires="x14">
            <control shapeId="13342" r:id="rId34" name="Check Box 30">
              <controlPr defaultSize="0" autoFill="0" autoLine="0" autoPict="0">
                <anchor moveWithCells="1">
                  <from>
                    <xdr:col>3</xdr:col>
                    <xdr:colOff>525780</xdr:colOff>
                    <xdr:row>55</xdr:row>
                    <xdr:rowOff>350520</xdr:rowOff>
                  </from>
                  <to>
                    <xdr:col>3</xdr:col>
                    <xdr:colOff>1623060</xdr:colOff>
                    <xdr:row>55</xdr:row>
                    <xdr:rowOff>579120</xdr:rowOff>
                  </to>
                </anchor>
              </controlPr>
            </control>
          </mc:Choice>
        </mc:AlternateContent>
        <mc:AlternateContent xmlns:mc="http://schemas.openxmlformats.org/markup-compatibility/2006">
          <mc:Choice Requires="x14">
            <control shapeId="13343" r:id="rId35" name="Check Box 31">
              <controlPr defaultSize="0" autoFill="0" autoLine="0" autoPict="0">
                <anchor moveWithCells="1">
                  <from>
                    <xdr:col>3</xdr:col>
                    <xdr:colOff>525780</xdr:colOff>
                    <xdr:row>55</xdr:row>
                    <xdr:rowOff>617220</xdr:rowOff>
                  </from>
                  <to>
                    <xdr:col>3</xdr:col>
                    <xdr:colOff>2095500</xdr:colOff>
                    <xdr:row>55</xdr:row>
                    <xdr:rowOff>906780</xdr:rowOff>
                  </to>
                </anchor>
              </controlPr>
            </control>
          </mc:Choice>
        </mc:AlternateContent>
        <mc:AlternateContent xmlns:mc="http://schemas.openxmlformats.org/markup-compatibility/2006">
          <mc:Choice Requires="x14">
            <control shapeId="13344" r:id="rId36" name="Check Box 32">
              <controlPr defaultSize="0" autoFill="0" autoLine="0" autoPict="0">
                <anchor moveWithCells="1">
                  <from>
                    <xdr:col>3</xdr:col>
                    <xdr:colOff>1851660</xdr:colOff>
                    <xdr:row>55</xdr:row>
                    <xdr:rowOff>350520</xdr:rowOff>
                  </from>
                  <to>
                    <xdr:col>3</xdr:col>
                    <xdr:colOff>2956560</xdr:colOff>
                    <xdr:row>55</xdr:row>
                    <xdr:rowOff>579120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DE INSPECCIÓN DESDE 10</vt:lpstr>
      <vt:lpstr>CRITERIOS</vt:lpstr>
      <vt:lpstr>CRITERIOS!Área_de_impresión</vt:lpstr>
      <vt:lpstr>'FORMATO DE INSPECCIÓN DESDE 10'!Área_de_impresión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2020-11-13T14:52:10Z</cp:lastPrinted>
  <dcterms:created xsi:type="dcterms:W3CDTF">2018-08-13T15:12:43Z</dcterms:created>
  <dcterms:modified xsi:type="dcterms:W3CDTF">2020-11-13T14:53:26Z</dcterms:modified>
</cp:coreProperties>
</file>